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koto_\Dropbox\有斐閣マクロ_改訂\NLAS_Macroeconomics_Database\text_figures_labor\"/>
    </mc:Choice>
  </mc:AlternateContent>
  <xr:revisionPtr revIDLastSave="0" documentId="13_ncr:1_{9A41935C-C9D5-40F8-B80F-8CCD0443982B}" xr6:coauthVersionLast="47" xr6:coauthVersionMax="47" xr10:uidLastSave="{00000000-0000-0000-0000-000000000000}"/>
  <bookViews>
    <workbookView xWindow="23880" yWindow="-120" windowWidth="29040" windowHeight="18240" xr2:uid="{00000000-000D-0000-FFFF-FFFF00000000}"/>
  </bookViews>
  <sheets>
    <sheet name="図10-6の参考図_失業流出入率" sheetId="9" r:id="rId1"/>
    <sheet name="図10-6の参考図_実際の失業率と自然失業率" sheetId="10" r:id="rId2"/>
    <sheet name="データ" sheetId="1" r:id="rId3"/>
  </sheets>
  <calcPr calcId="191029"/>
</workbook>
</file>

<file path=xl/calcChain.xml><?xml version="1.0" encoding="utf-8"?>
<calcChain xmlns="http://schemas.openxmlformats.org/spreadsheetml/2006/main">
  <c r="AB296" i="1" l="1"/>
  <c r="AA296" i="1"/>
  <c r="AB295" i="1"/>
  <c r="AA295" i="1"/>
  <c r="AB294" i="1"/>
  <c r="AA294" i="1"/>
  <c r="AB293" i="1"/>
  <c r="AA293" i="1"/>
  <c r="AB292" i="1"/>
  <c r="AA292" i="1"/>
  <c r="AB291" i="1"/>
  <c r="AA291" i="1"/>
  <c r="V296" i="1"/>
  <c r="U296" i="1"/>
  <c r="V295" i="1"/>
  <c r="U295" i="1"/>
  <c r="V294" i="1"/>
  <c r="U294" i="1"/>
  <c r="V293" i="1"/>
  <c r="U293" i="1"/>
  <c r="V292" i="1"/>
  <c r="U292" i="1"/>
  <c r="V291" i="1"/>
  <c r="U291" i="1"/>
  <c r="P296" i="1"/>
  <c r="O296" i="1"/>
  <c r="P295" i="1"/>
  <c r="O295" i="1"/>
  <c r="P294" i="1"/>
  <c r="O294" i="1"/>
  <c r="P293" i="1"/>
  <c r="O293" i="1"/>
  <c r="P292" i="1"/>
  <c r="O292" i="1"/>
  <c r="P291" i="1"/>
  <c r="O291" i="1"/>
  <c r="AB290" i="1"/>
  <c r="AA290" i="1"/>
  <c r="AB289" i="1"/>
  <c r="AA289" i="1"/>
  <c r="AB288" i="1"/>
  <c r="AA288" i="1"/>
  <c r="AB287" i="1"/>
  <c r="AA287" i="1"/>
  <c r="AB286" i="1"/>
  <c r="AA286" i="1"/>
  <c r="V290" i="1"/>
  <c r="U290" i="1"/>
  <c r="V289" i="1"/>
  <c r="U289" i="1"/>
  <c r="V288" i="1"/>
  <c r="U288" i="1"/>
  <c r="V287" i="1"/>
  <c r="U287" i="1"/>
  <c r="V286" i="1"/>
  <c r="U286" i="1"/>
  <c r="P290" i="1"/>
  <c r="O290" i="1"/>
  <c r="P289" i="1"/>
  <c r="O289" i="1"/>
  <c r="P288" i="1"/>
  <c r="O288" i="1"/>
  <c r="P287" i="1"/>
  <c r="O287" i="1"/>
  <c r="P286" i="1"/>
  <c r="O286" i="1"/>
  <c r="P285" i="1"/>
  <c r="O285" i="1"/>
  <c r="P284" i="1"/>
  <c r="O284" i="1"/>
  <c r="P283" i="1"/>
  <c r="O283" i="1"/>
  <c r="P282" i="1"/>
  <c r="O282" i="1"/>
  <c r="P281" i="1"/>
  <c r="O281" i="1"/>
  <c r="P280" i="1"/>
  <c r="O280" i="1"/>
  <c r="P279" i="1"/>
  <c r="O279" i="1"/>
  <c r="P278" i="1"/>
  <c r="O278" i="1"/>
  <c r="P277" i="1"/>
  <c r="O277" i="1"/>
  <c r="U285" i="1" s="1"/>
  <c r="P276" i="1"/>
  <c r="V276" i="1" s="1"/>
  <c r="O276" i="1"/>
  <c r="U276" i="1" s="1"/>
  <c r="P275" i="1"/>
  <c r="O275" i="1"/>
  <c r="P274" i="1"/>
  <c r="O274" i="1"/>
  <c r="P273" i="1"/>
  <c r="O273" i="1"/>
  <c r="P272" i="1"/>
  <c r="O272" i="1"/>
  <c r="P271" i="1"/>
  <c r="O271" i="1"/>
  <c r="V272" i="1"/>
  <c r="U271" i="1"/>
  <c r="V270" i="1"/>
  <c r="U270" i="1"/>
  <c r="P270" i="1"/>
  <c r="O270" i="1"/>
  <c r="AA269" i="1"/>
  <c r="AA268" i="1"/>
  <c r="V269" i="1"/>
  <c r="U269" i="1"/>
  <c r="V268" i="1"/>
  <c r="U268" i="1"/>
  <c r="P269" i="1"/>
  <c r="O269" i="1"/>
  <c r="P268" i="1"/>
  <c r="O268" i="1"/>
  <c r="AB285" i="1"/>
  <c r="AB284" i="1"/>
  <c r="AB283" i="1"/>
  <c r="AB282" i="1"/>
  <c r="AB281" i="1"/>
  <c r="AB280" i="1"/>
  <c r="AB279" i="1"/>
  <c r="AB278" i="1"/>
  <c r="AB277" i="1"/>
  <c r="AB276" i="1"/>
  <c r="AB275" i="1"/>
  <c r="AB274" i="1"/>
  <c r="AB273" i="1"/>
  <c r="AB272" i="1"/>
  <c r="AB271" i="1"/>
  <c r="AB270" i="1"/>
  <c r="AB269" i="1"/>
  <c r="AB268" i="1"/>
  <c r="AB267" i="1"/>
  <c r="AA267" i="1"/>
  <c r="AB266" i="1"/>
  <c r="AA266" i="1"/>
  <c r="AB265" i="1"/>
  <c r="AA265" i="1"/>
  <c r="AB264" i="1"/>
  <c r="AA264" i="1"/>
  <c r="AB263" i="1"/>
  <c r="AA263" i="1"/>
  <c r="AB262" i="1"/>
  <c r="AA262" i="1"/>
  <c r="AB261" i="1"/>
  <c r="AA261" i="1"/>
  <c r="AB260" i="1"/>
  <c r="AA260" i="1"/>
  <c r="V267" i="1"/>
  <c r="U267" i="1"/>
  <c r="V266" i="1"/>
  <c r="U266" i="1"/>
  <c r="V265" i="1"/>
  <c r="U265" i="1"/>
  <c r="V264" i="1"/>
  <c r="U264" i="1"/>
  <c r="V263" i="1"/>
  <c r="U263" i="1"/>
  <c r="V262" i="1"/>
  <c r="U262" i="1"/>
  <c r="V261" i="1"/>
  <c r="U261" i="1"/>
  <c r="V260" i="1"/>
  <c r="U260" i="1"/>
  <c r="P267" i="1"/>
  <c r="O267" i="1"/>
  <c r="P266" i="1"/>
  <c r="O266" i="1"/>
  <c r="P265" i="1"/>
  <c r="O265" i="1"/>
  <c r="P264" i="1"/>
  <c r="O264" i="1"/>
  <c r="P263" i="1"/>
  <c r="O263" i="1"/>
  <c r="P262" i="1"/>
  <c r="O262" i="1"/>
  <c r="P261" i="1"/>
  <c r="O261" i="1"/>
  <c r="P260" i="1"/>
  <c r="O260" i="1"/>
  <c r="AB259" i="1"/>
  <c r="AB258" i="1"/>
  <c r="AB257" i="1"/>
  <c r="AB256" i="1"/>
  <c r="P259" i="1"/>
  <c r="O259" i="1"/>
  <c r="P258" i="1"/>
  <c r="O258" i="1"/>
  <c r="P257" i="1"/>
  <c r="O257" i="1"/>
  <c r="P256" i="1"/>
  <c r="O256" i="1"/>
  <c r="AB255" i="1"/>
  <c r="AB254" i="1"/>
  <c r="P255" i="1"/>
  <c r="O255" i="1"/>
  <c r="P254" i="1"/>
  <c r="O254" i="1"/>
  <c r="U254" i="1" s="1"/>
  <c r="AB253" i="1"/>
  <c r="AB252" i="1"/>
  <c r="AB251" i="1"/>
  <c r="AB250" i="1"/>
  <c r="AB249" i="1"/>
  <c r="AB248" i="1"/>
  <c r="AB247" i="1"/>
  <c r="AB246" i="1"/>
  <c r="AB245" i="1"/>
  <c r="AB244" i="1"/>
  <c r="AB243" i="1"/>
  <c r="AB242" i="1"/>
  <c r="AB241" i="1"/>
  <c r="AB240" i="1"/>
  <c r="AB239" i="1"/>
  <c r="AB238" i="1"/>
  <c r="AB237" i="1"/>
  <c r="AB236" i="1"/>
  <c r="U250" i="1"/>
  <c r="P253" i="1"/>
  <c r="O253" i="1"/>
  <c r="P252" i="1"/>
  <c r="O252" i="1"/>
  <c r="P251" i="1"/>
  <c r="O251" i="1"/>
  <c r="P250" i="1"/>
  <c r="O250" i="1"/>
  <c r="P249" i="1"/>
  <c r="O249" i="1"/>
  <c r="P248" i="1"/>
  <c r="V259" i="1" s="1"/>
  <c r="O248" i="1"/>
  <c r="P247" i="1"/>
  <c r="V258" i="1" s="1"/>
  <c r="O247" i="1"/>
  <c r="P246" i="1"/>
  <c r="V257" i="1" s="1"/>
  <c r="O246" i="1"/>
  <c r="P245" i="1"/>
  <c r="V256" i="1" s="1"/>
  <c r="O245" i="1"/>
  <c r="P244" i="1"/>
  <c r="V255" i="1" s="1"/>
  <c r="O244" i="1"/>
  <c r="P243" i="1"/>
  <c r="V253" i="1" s="1"/>
  <c r="O243" i="1"/>
  <c r="P242" i="1"/>
  <c r="O242" i="1"/>
  <c r="U253" i="1" s="1"/>
  <c r="P241" i="1"/>
  <c r="V251" i="1" s="1"/>
  <c r="O241" i="1"/>
  <c r="P240" i="1"/>
  <c r="O240" i="1"/>
  <c r="U251" i="1" s="1"/>
  <c r="P239" i="1"/>
  <c r="V249" i="1" s="1"/>
  <c r="O239" i="1"/>
  <c r="P238" i="1"/>
  <c r="O238" i="1"/>
  <c r="P237" i="1"/>
  <c r="V247" i="1" s="1"/>
  <c r="O237" i="1"/>
  <c r="P236" i="1"/>
  <c r="O236" i="1"/>
  <c r="AB235" i="1"/>
  <c r="O224" i="1"/>
  <c r="O225" i="1"/>
  <c r="O226" i="1"/>
  <c r="U236" i="1" s="1"/>
  <c r="O227" i="1"/>
  <c r="O228" i="1"/>
  <c r="O229" i="1"/>
  <c r="O230" i="1"/>
  <c r="O231" i="1"/>
  <c r="O232" i="1"/>
  <c r="O233" i="1"/>
  <c r="O234" i="1"/>
  <c r="U245" i="1" s="1"/>
  <c r="O235" i="1"/>
  <c r="P224" i="1"/>
  <c r="P225" i="1"/>
  <c r="P226" i="1"/>
  <c r="V237" i="1" s="1"/>
  <c r="P227" i="1"/>
  <c r="V238" i="1" s="1"/>
  <c r="P228" i="1"/>
  <c r="P229" i="1"/>
  <c r="P230" i="1"/>
  <c r="V241" i="1" s="1"/>
  <c r="P231" i="1"/>
  <c r="V242" i="1" s="1"/>
  <c r="P232" i="1"/>
  <c r="P233" i="1"/>
  <c r="V244" i="1" s="1"/>
  <c r="P234" i="1"/>
  <c r="V245" i="1" s="1"/>
  <c r="P235" i="1"/>
  <c r="V246" i="1" s="1"/>
  <c r="AB234" i="1"/>
  <c r="O223" i="1"/>
  <c r="P223" i="1"/>
  <c r="AB233" i="1"/>
  <c r="O222" i="1"/>
  <c r="P222" i="1"/>
  <c r="AB222" i="1"/>
  <c r="AB223" i="1"/>
  <c r="AB224" i="1"/>
  <c r="AB225" i="1"/>
  <c r="AB226" i="1"/>
  <c r="AB227" i="1"/>
  <c r="AB228" i="1"/>
  <c r="AB229" i="1"/>
  <c r="AB230" i="1"/>
  <c r="AB231" i="1"/>
  <c r="AB232" i="1"/>
  <c r="O211" i="1"/>
  <c r="O212" i="1"/>
  <c r="O213" i="1"/>
  <c r="O214" i="1"/>
  <c r="O215" i="1"/>
  <c r="O216" i="1"/>
  <c r="O217" i="1"/>
  <c r="O218" i="1"/>
  <c r="O219" i="1"/>
  <c r="O220" i="1"/>
  <c r="O221" i="1"/>
  <c r="P211" i="1"/>
  <c r="P212" i="1"/>
  <c r="P213" i="1"/>
  <c r="P214" i="1"/>
  <c r="P215" i="1"/>
  <c r="P216" i="1"/>
  <c r="P217" i="1"/>
  <c r="P218" i="1"/>
  <c r="P219" i="1"/>
  <c r="P220" i="1"/>
  <c r="P221" i="1"/>
  <c r="V229" i="1"/>
  <c r="AB221" i="1"/>
  <c r="O210" i="1"/>
  <c r="P210" i="1"/>
  <c r="V221" i="1" s="1"/>
  <c r="AB219" i="1"/>
  <c r="AB220" i="1"/>
  <c r="O208" i="1"/>
  <c r="O209" i="1"/>
  <c r="P208" i="1"/>
  <c r="P209" i="1"/>
  <c r="V219" i="1"/>
  <c r="AB218" i="1"/>
  <c r="P207" i="1"/>
  <c r="V217" i="1" s="1"/>
  <c r="O207" i="1"/>
  <c r="AB216" i="1"/>
  <c r="AB217" i="1"/>
  <c r="O205" i="1"/>
  <c r="O206" i="1"/>
  <c r="P205" i="1"/>
  <c r="P206" i="1"/>
  <c r="U217" i="1"/>
  <c r="AA217" i="1" s="1"/>
  <c r="O199" i="1"/>
  <c r="O200" i="1"/>
  <c r="O201" i="1"/>
  <c r="O202" i="1"/>
  <c r="U212" i="1" s="1"/>
  <c r="O203" i="1"/>
  <c r="O204" i="1"/>
  <c r="P199" i="1"/>
  <c r="P200" i="1"/>
  <c r="P201" i="1"/>
  <c r="P202" i="1"/>
  <c r="P203" i="1"/>
  <c r="P204" i="1"/>
  <c r="V210" i="1"/>
  <c r="V214" i="1"/>
  <c r="AB211" i="1"/>
  <c r="AB212" i="1"/>
  <c r="AB213" i="1"/>
  <c r="AB214" i="1"/>
  <c r="AB215" i="1"/>
  <c r="R212" i="1"/>
  <c r="S211" i="1"/>
  <c r="R211" i="1"/>
  <c r="AB210" i="1"/>
  <c r="S210" i="1"/>
  <c r="R210" i="1"/>
  <c r="AB209" i="1"/>
  <c r="O198" i="1"/>
  <c r="P198" i="1"/>
  <c r="V209" i="1"/>
  <c r="AB208" i="1"/>
  <c r="O197" i="1"/>
  <c r="P197" i="1"/>
  <c r="AB207" i="1"/>
  <c r="O196" i="1"/>
  <c r="P196" i="1"/>
  <c r="V207" i="1"/>
  <c r="AB206" i="1"/>
  <c r="O195" i="1"/>
  <c r="U206" i="1"/>
  <c r="P195" i="1"/>
  <c r="AB205" i="1"/>
  <c r="O194" i="1"/>
  <c r="P194" i="1"/>
  <c r="V205" i="1"/>
  <c r="AB204" i="1"/>
  <c r="O193" i="1"/>
  <c r="U204" i="1"/>
  <c r="P193" i="1"/>
  <c r="AB203" i="1"/>
  <c r="O192" i="1"/>
  <c r="P192" i="1"/>
  <c r="V203" i="1"/>
  <c r="AB202" i="1"/>
  <c r="O191" i="1"/>
  <c r="U202" i="1"/>
  <c r="P191" i="1"/>
  <c r="AB201" i="1"/>
  <c r="O190" i="1"/>
  <c r="P190" i="1"/>
  <c r="V201" i="1"/>
  <c r="S209" i="1"/>
  <c r="R209" i="1"/>
  <c r="S208" i="1"/>
  <c r="R208" i="1"/>
  <c r="S207" i="1"/>
  <c r="R207" i="1"/>
  <c r="S206" i="1"/>
  <c r="R206" i="1"/>
  <c r="S205" i="1"/>
  <c r="R205" i="1"/>
  <c r="S204" i="1"/>
  <c r="R204" i="1"/>
  <c r="S203" i="1"/>
  <c r="R203" i="1"/>
  <c r="S202" i="1"/>
  <c r="R202" i="1"/>
  <c r="S201" i="1"/>
  <c r="R201" i="1"/>
  <c r="AB200" i="1"/>
  <c r="O189" i="1"/>
  <c r="P189" i="1"/>
  <c r="V200" i="1"/>
  <c r="AB199" i="1"/>
  <c r="O188" i="1"/>
  <c r="U199" i="1"/>
  <c r="AA199" i="1" s="1"/>
  <c r="P188" i="1"/>
  <c r="V199" i="1"/>
  <c r="AB198" i="1"/>
  <c r="O187" i="1"/>
  <c r="U198" i="1"/>
  <c r="P187" i="1"/>
  <c r="V198" i="1"/>
  <c r="S200" i="1"/>
  <c r="R200" i="1"/>
  <c r="S199" i="1"/>
  <c r="R199" i="1"/>
  <c r="S198" i="1"/>
  <c r="R198" i="1"/>
  <c r="AB196" i="1"/>
  <c r="AB195" i="1"/>
  <c r="AB194" i="1"/>
  <c r="AB193" i="1"/>
  <c r="AB192" i="1"/>
  <c r="AB191" i="1"/>
  <c r="AB190" i="1"/>
  <c r="AB189" i="1"/>
  <c r="AB188" i="1"/>
  <c r="AB187" i="1"/>
  <c r="AB186" i="1"/>
  <c r="AB185" i="1"/>
  <c r="AB184" i="1"/>
  <c r="AB183" i="1"/>
  <c r="AB182" i="1"/>
  <c r="AB181" i="1"/>
  <c r="AB180" i="1"/>
  <c r="AB179" i="1"/>
  <c r="AB178" i="1"/>
  <c r="AB177" i="1"/>
  <c r="AB176" i="1"/>
  <c r="AB175" i="1"/>
  <c r="AB174" i="1"/>
  <c r="AB173" i="1"/>
  <c r="AB172" i="1"/>
  <c r="AB171" i="1"/>
  <c r="AB170" i="1"/>
  <c r="AB169" i="1"/>
  <c r="AB168" i="1"/>
  <c r="AB167" i="1"/>
  <c r="AB166" i="1"/>
  <c r="AB165" i="1"/>
  <c r="AB164" i="1"/>
  <c r="AB163" i="1"/>
  <c r="AB162" i="1"/>
  <c r="AB161" i="1"/>
  <c r="AB160" i="1"/>
  <c r="AB159" i="1"/>
  <c r="AB158" i="1"/>
  <c r="AB157" i="1"/>
  <c r="AB156" i="1"/>
  <c r="AB155" i="1"/>
  <c r="AB154" i="1"/>
  <c r="AB153" i="1"/>
  <c r="AB152" i="1"/>
  <c r="AB151" i="1"/>
  <c r="AB150" i="1"/>
  <c r="AB149" i="1"/>
  <c r="AB148" i="1"/>
  <c r="AB147" i="1"/>
  <c r="AB146" i="1"/>
  <c r="AB145" i="1"/>
  <c r="AB144" i="1"/>
  <c r="AB143" i="1"/>
  <c r="AB142" i="1"/>
  <c r="AB141" i="1"/>
  <c r="AB140" i="1"/>
  <c r="AB139" i="1"/>
  <c r="AB138" i="1"/>
  <c r="AB137" i="1"/>
  <c r="AB136" i="1"/>
  <c r="AB197" i="1"/>
  <c r="S197" i="1"/>
  <c r="R197" i="1"/>
  <c r="AA194" i="1"/>
  <c r="S196" i="1"/>
  <c r="R196" i="1"/>
  <c r="S195" i="1"/>
  <c r="R195" i="1"/>
  <c r="S194" i="1"/>
  <c r="R194" i="1"/>
  <c r="AA193" i="1"/>
  <c r="AA192" i="1"/>
  <c r="AA191" i="1"/>
  <c r="AA190" i="1"/>
  <c r="S193" i="1"/>
  <c r="R193" i="1"/>
  <c r="S192" i="1"/>
  <c r="R192" i="1"/>
  <c r="S191" i="1"/>
  <c r="R191" i="1"/>
  <c r="S190" i="1"/>
  <c r="R190" i="1"/>
  <c r="AA189" i="1"/>
  <c r="AA188" i="1"/>
  <c r="AA187" i="1"/>
  <c r="AA186" i="1"/>
  <c r="AA185" i="1"/>
  <c r="AA184" i="1"/>
  <c r="S189" i="1"/>
  <c r="R189" i="1"/>
  <c r="S188" i="1"/>
  <c r="R188" i="1"/>
  <c r="S187" i="1"/>
  <c r="R187" i="1"/>
  <c r="S186" i="1"/>
  <c r="P186" i="1"/>
  <c r="V197" i="1" s="1"/>
  <c r="R186" i="1"/>
  <c r="O186" i="1"/>
  <c r="U197" i="1"/>
  <c r="S185" i="1"/>
  <c r="P185" i="1"/>
  <c r="V196" i="1"/>
  <c r="AA196" i="1" s="1"/>
  <c r="R185" i="1"/>
  <c r="O185" i="1"/>
  <c r="U196" i="1" s="1"/>
  <c r="S184" i="1"/>
  <c r="P184" i="1"/>
  <c r="R184" i="1"/>
  <c r="O184" i="1"/>
  <c r="U195" i="1"/>
  <c r="S183" i="1"/>
  <c r="P183" i="1"/>
  <c r="R183" i="1"/>
  <c r="O183" i="1"/>
  <c r="S182" i="1"/>
  <c r="P182" i="1"/>
  <c r="R182" i="1"/>
  <c r="O182" i="1"/>
  <c r="S181" i="1"/>
  <c r="P181" i="1"/>
  <c r="R181" i="1"/>
  <c r="O181" i="1"/>
  <c r="S180" i="1"/>
  <c r="R180" i="1"/>
  <c r="S179" i="1"/>
  <c r="R179" i="1"/>
  <c r="S178" i="1"/>
  <c r="R178" i="1"/>
  <c r="S177" i="1"/>
  <c r="R177" i="1"/>
  <c r="P180" i="1"/>
  <c r="O180" i="1"/>
  <c r="P179" i="1"/>
  <c r="O179" i="1"/>
  <c r="P178" i="1"/>
  <c r="O178" i="1"/>
  <c r="P177" i="1"/>
  <c r="O177" i="1"/>
  <c r="S176" i="1"/>
  <c r="P176" i="1"/>
  <c r="R176" i="1"/>
  <c r="O176" i="1"/>
  <c r="S175" i="1"/>
  <c r="P175" i="1"/>
  <c r="R175" i="1"/>
  <c r="O175" i="1"/>
  <c r="S174" i="1"/>
  <c r="P174" i="1"/>
  <c r="R174" i="1"/>
  <c r="O174" i="1"/>
  <c r="S173" i="1"/>
  <c r="P173" i="1"/>
  <c r="R173" i="1"/>
  <c r="O173" i="1"/>
  <c r="S172" i="1"/>
  <c r="P172" i="1"/>
  <c r="R172" i="1"/>
  <c r="O172" i="1"/>
  <c r="AA183" i="1"/>
  <c r="O2" i="1"/>
  <c r="P2" i="1"/>
  <c r="R2" i="1"/>
  <c r="S2" i="1"/>
  <c r="S171" i="1"/>
  <c r="P171" i="1"/>
  <c r="R171" i="1"/>
  <c r="X180" i="1" s="1"/>
  <c r="O171" i="1"/>
  <c r="S170" i="1"/>
  <c r="Y179" i="1"/>
  <c r="P170" i="1"/>
  <c r="R170" i="1"/>
  <c r="O170" i="1"/>
  <c r="S169" i="1"/>
  <c r="P169" i="1"/>
  <c r="R169" i="1"/>
  <c r="O169" i="1"/>
  <c r="S168" i="1"/>
  <c r="Y177" i="1"/>
  <c r="P168" i="1"/>
  <c r="R168" i="1"/>
  <c r="O168" i="1"/>
  <c r="S167" i="1"/>
  <c r="P167" i="1"/>
  <c r="R167" i="1"/>
  <c r="O167" i="1"/>
  <c r="S166" i="1"/>
  <c r="Y175" i="1"/>
  <c r="P166" i="1"/>
  <c r="R166" i="1"/>
  <c r="O166" i="1"/>
  <c r="S165" i="1"/>
  <c r="P165" i="1"/>
  <c r="R165" i="1"/>
  <c r="O165" i="1"/>
  <c r="S164" i="1"/>
  <c r="Y173" i="1"/>
  <c r="P164" i="1"/>
  <c r="R164" i="1"/>
  <c r="X173" i="1" s="1"/>
  <c r="O164" i="1"/>
  <c r="S163" i="1"/>
  <c r="P163" i="1"/>
  <c r="R163" i="1"/>
  <c r="X172" i="1" s="1"/>
  <c r="O163" i="1"/>
  <c r="S162" i="1"/>
  <c r="Y171" i="1"/>
  <c r="P162" i="1"/>
  <c r="R162" i="1"/>
  <c r="O162" i="1"/>
  <c r="S161" i="1"/>
  <c r="Y170" i="1"/>
  <c r="P161" i="1"/>
  <c r="R161" i="1"/>
  <c r="O161" i="1"/>
  <c r="P160" i="1"/>
  <c r="S160" i="1"/>
  <c r="Y168" i="1" s="1"/>
  <c r="R160" i="1"/>
  <c r="O160" i="1"/>
  <c r="AA172" i="1"/>
  <c r="AA174" i="1"/>
  <c r="AA176" i="1"/>
  <c r="AA177" i="1"/>
  <c r="AA178" i="1"/>
  <c r="AA179" i="1"/>
  <c r="AA180" i="1"/>
  <c r="AA181" i="1"/>
  <c r="AA182" i="1"/>
  <c r="AA173" i="1"/>
  <c r="AA175" i="1"/>
  <c r="AA171" i="1"/>
  <c r="Y169" i="1"/>
  <c r="S159" i="1"/>
  <c r="P159" i="1"/>
  <c r="R159" i="1"/>
  <c r="O159" i="1"/>
  <c r="AA170" i="1"/>
  <c r="S158" i="1"/>
  <c r="P158" i="1"/>
  <c r="R158" i="1"/>
  <c r="O158" i="1"/>
  <c r="AA169" i="1"/>
  <c r="S157" i="1"/>
  <c r="Y166" i="1" s="1"/>
  <c r="P157" i="1"/>
  <c r="R157" i="1"/>
  <c r="O157" i="1"/>
  <c r="AA168" i="1"/>
  <c r="S156" i="1"/>
  <c r="P156" i="1"/>
  <c r="R156" i="1"/>
  <c r="O156" i="1"/>
  <c r="AA167" i="1"/>
  <c r="S155" i="1"/>
  <c r="P155" i="1"/>
  <c r="R155" i="1"/>
  <c r="X164" i="1"/>
  <c r="O155" i="1"/>
  <c r="AA166" i="1"/>
  <c r="S154" i="1"/>
  <c r="Y163" i="1"/>
  <c r="P154" i="1"/>
  <c r="R154" i="1"/>
  <c r="O154" i="1"/>
  <c r="AA165" i="1"/>
  <c r="S153" i="1"/>
  <c r="P153" i="1"/>
  <c r="R153" i="1"/>
  <c r="O153" i="1"/>
  <c r="AA164" i="1"/>
  <c r="S152" i="1"/>
  <c r="P152" i="1"/>
  <c r="R152" i="1"/>
  <c r="O152" i="1"/>
  <c r="AA163" i="1"/>
  <c r="S151" i="1"/>
  <c r="P151" i="1"/>
  <c r="R151" i="1"/>
  <c r="O151" i="1"/>
  <c r="AA162" i="1"/>
  <c r="S150" i="1"/>
  <c r="P150" i="1"/>
  <c r="R150" i="1"/>
  <c r="O150" i="1"/>
  <c r="AA161" i="1"/>
  <c r="S149" i="1"/>
  <c r="R149" i="1"/>
  <c r="S148" i="1"/>
  <c r="R148" i="1"/>
  <c r="S147" i="1"/>
  <c r="R147" i="1"/>
  <c r="X156" i="1" s="1"/>
  <c r="S146" i="1"/>
  <c r="R146" i="1"/>
  <c r="S145" i="1"/>
  <c r="R145" i="1"/>
  <c r="S144" i="1"/>
  <c r="R144" i="1"/>
  <c r="S143" i="1"/>
  <c r="R143" i="1"/>
  <c r="S142" i="1"/>
  <c r="R142" i="1"/>
  <c r="S135" i="1"/>
  <c r="R135" i="1"/>
  <c r="S134" i="1"/>
  <c r="R134" i="1"/>
  <c r="S133" i="1"/>
  <c r="R133" i="1"/>
  <c r="S132" i="1"/>
  <c r="R132" i="1"/>
  <c r="S131" i="1"/>
  <c r="R131" i="1"/>
  <c r="S130" i="1"/>
  <c r="R130" i="1"/>
  <c r="S129" i="1"/>
  <c r="R129" i="1"/>
  <c r="S128" i="1"/>
  <c r="R128" i="1"/>
  <c r="S127" i="1"/>
  <c r="R127" i="1"/>
  <c r="S126" i="1"/>
  <c r="R126" i="1"/>
  <c r="S125" i="1"/>
  <c r="Y134" i="1" s="1"/>
  <c r="R125" i="1"/>
  <c r="S124" i="1"/>
  <c r="R124" i="1"/>
  <c r="S123" i="1"/>
  <c r="R123" i="1"/>
  <c r="S122" i="1"/>
  <c r="R122" i="1"/>
  <c r="S121" i="1"/>
  <c r="R121" i="1"/>
  <c r="S120" i="1"/>
  <c r="R120" i="1"/>
  <c r="S119" i="1"/>
  <c r="R119" i="1"/>
  <c r="S118" i="1"/>
  <c r="R118" i="1"/>
  <c r="S117" i="1"/>
  <c r="R117" i="1"/>
  <c r="S116" i="1"/>
  <c r="R116" i="1"/>
  <c r="S115" i="1"/>
  <c r="R115" i="1"/>
  <c r="S114" i="1"/>
  <c r="Y123" i="1"/>
  <c r="R114" i="1"/>
  <c r="S113" i="1"/>
  <c r="R113" i="1"/>
  <c r="S112" i="1"/>
  <c r="Y112" i="1" s="1"/>
  <c r="R112" i="1"/>
  <c r="S111" i="1"/>
  <c r="R111" i="1"/>
  <c r="S110" i="1"/>
  <c r="R110" i="1"/>
  <c r="S109" i="1"/>
  <c r="R109" i="1"/>
  <c r="S108" i="1"/>
  <c r="Y117" i="1" s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S99" i="1"/>
  <c r="R99" i="1"/>
  <c r="S98" i="1"/>
  <c r="R98" i="1"/>
  <c r="S97" i="1"/>
  <c r="R97" i="1"/>
  <c r="S96" i="1"/>
  <c r="R96" i="1"/>
  <c r="S95" i="1"/>
  <c r="R95" i="1"/>
  <c r="S94" i="1"/>
  <c r="R94" i="1"/>
  <c r="S93" i="1"/>
  <c r="Y102" i="1" s="1"/>
  <c r="R93" i="1"/>
  <c r="S92" i="1"/>
  <c r="R92" i="1"/>
  <c r="S91" i="1"/>
  <c r="R91" i="1"/>
  <c r="S90" i="1"/>
  <c r="Y99" i="1"/>
  <c r="R90" i="1"/>
  <c r="S89" i="1"/>
  <c r="R89" i="1"/>
  <c r="S88" i="1"/>
  <c r="R88" i="1"/>
  <c r="S87" i="1"/>
  <c r="R87" i="1"/>
  <c r="S86" i="1"/>
  <c r="R86" i="1"/>
  <c r="S85" i="1"/>
  <c r="R85" i="1"/>
  <c r="S84" i="1"/>
  <c r="Y93" i="1" s="1"/>
  <c r="R84" i="1"/>
  <c r="S83" i="1"/>
  <c r="R83" i="1"/>
  <c r="S82" i="1"/>
  <c r="R82" i="1"/>
  <c r="S81" i="1"/>
  <c r="R81" i="1"/>
  <c r="S80" i="1"/>
  <c r="R80" i="1"/>
  <c r="S79" i="1"/>
  <c r="R79" i="1"/>
  <c r="X88" i="1" s="1"/>
  <c r="S78" i="1"/>
  <c r="R78" i="1"/>
  <c r="S77" i="1"/>
  <c r="Y83" i="1" s="1"/>
  <c r="R77" i="1"/>
  <c r="S76" i="1"/>
  <c r="Y85" i="1" s="1"/>
  <c r="R76" i="1"/>
  <c r="S75" i="1"/>
  <c r="R75" i="1"/>
  <c r="S74" i="1"/>
  <c r="R74" i="1"/>
  <c r="S73" i="1"/>
  <c r="R73" i="1"/>
  <c r="S72" i="1"/>
  <c r="R72" i="1"/>
  <c r="S71" i="1"/>
  <c r="R71" i="1"/>
  <c r="S70" i="1"/>
  <c r="R70" i="1"/>
  <c r="S69" i="1"/>
  <c r="R69" i="1"/>
  <c r="S68" i="1"/>
  <c r="R68" i="1"/>
  <c r="S67" i="1"/>
  <c r="R67" i="1"/>
  <c r="S66" i="1"/>
  <c r="R66" i="1"/>
  <c r="S65" i="1"/>
  <c r="R65" i="1"/>
  <c r="S64" i="1"/>
  <c r="R64" i="1"/>
  <c r="S63" i="1"/>
  <c r="R63" i="1"/>
  <c r="S62" i="1"/>
  <c r="R62" i="1"/>
  <c r="S61" i="1"/>
  <c r="Y70" i="1" s="1"/>
  <c r="R61" i="1"/>
  <c r="S60" i="1"/>
  <c r="R60" i="1"/>
  <c r="S59" i="1"/>
  <c r="R59" i="1"/>
  <c r="S58" i="1"/>
  <c r="R58" i="1"/>
  <c r="S57" i="1"/>
  <c r="R57" i="1"/>
  <c r="S56" i="1"/>
  <c r="R56" i="1"/>
  <c r="S55" i="1"/>
  <c r="R55" i="1"/>
  <c r="S54" i="1"/>
  <c r="R54" i="1"/>
  <c r="S53" i="1"/>
  <c r="R53" i="1"/>
  <c r="S52" i="1"/>
  <c r="R52" i="1"/>
  <c r="S51" i="1"/>
  <c r="R51" i="1"/>
  <c r="S50" i="1"/>
  <c r="Y59" i="1"/>
  <c r="R50" i="1"/>
  <c r="S49" i="1"/>
  <c r="R49" i="1"/>
  <c r="S48" i="1"/>
  <c r="Y48" i="1" s="1"/>
  <c r="R48" i="1"/>
  <c r="S47" i="1"/>
  <c r="R47" i="1"/>
  <c r="S46" i="1"/>
  <c r="R46" i="1"/>
  <c r="S45" i="1"/>
  <c r="R45" i="1"/>
  <c r="S44" i="1"/>
  <c r="Y53" i="1" s="1"/>
  <c r="R44" i="1"/>
  <c r="S43" i="1"/>
  <c r="R43" i="1"/>
  <c r="S42" i="1"/>
  <c r="R42" i="1"/>
  <c r="S41" i="1"/>
  <c r="R41" i="1"/>
  <c r="S40" i="1"/>
  <c r="R40" i="1"/>
  <c r="S39" i="1"/>
  <c r="R39" i="1"/>
  <c r="S38" i="1"/>
  <c r="R38" i="1"/>
  <c r="S37" i="1"/>
  <c r="R37" i="1"/>
  <c r="S36" i="1"/>
  <c r="R36" i="1"/>
  <c r="S35" i="1"/>
  <c r="R35" i="1"/>
  <c r="S34" i="1"/>
  <c r="R34" i="1"/>
  <c r="S33" i="1"/>
  <c r="R33" i="1"/>
  <c r="S32" i="1"/>
  <c r="R32" i="1"/>
  <c r="S31" i="1"/>
  <c r="R31" i="1"/>
  <c r="S30" i="1"/>
  <c r="R30" i="1"/>
  <c r="S29" i="1"/>
  <c r="Y38" i="1" s="1"/>
  <c r="R29" i="1"/>
  <c r="S28" i="1"/>
  <c r="R28" i="1"/>
  <c r="S27" i="1"/>
  <c r="R27" i="1"/>
  <c r="S26" i="1"/>
  <c r="Y35" i="1"/>
  <c r="R26" i="1"/>
  <c r="S25" i="1"/>
  <c r="R25" i="1"/>
  <c r="S24" i="1"/>
  <c r="R24" i="1"/>
  <c r="S23" i="1"/>
  <c r="R23" i="1"/>
  <c r="S22" i="1"/>
  <c r="R22" i="1"/>
  <c r="S21" i="1"/>
  <c r="R21" i="1"/>
  <c r="S20" i="1"/>
  <c r="Y29" i="1" s="1"/>
  <c r="R20" i="1"/>
  <c r="S19" i="1"/>
  <c r="R19" i="1"/>
  <c r="S18" i="1"/>
  <c r="R18" i="1"/>
  <c r="S17" i="1"/>
  <c r="R17" i="1"/>
  <c r="S16" i="1"/>
  <c r="R16" i="1"/>
  <c r="S15" i="1"/>
  <c r="R15" i="1"/>
  <c r="S14" i="1"/>
  <c r="R14" i="1"/>
  <c r="S13" i="1"/>
  <c r="Y19" i="1" s="1"/>
  <c r="R13" i="1"/>
  <c r="S12" i="1"/>
  <c r="Y21" i="1" s="1"/>
  <c r="R12" i="1"/>
  <c r="S11" i="1"/>
  <c r="R11" i="1"/>
  <c r="S10" i="1"/>
  <c r="R10" i="1"/>
  <c r="S9" i="1"/>
  <c r="R9" i="1"/>
  <c r="S8" i="1"/>
  <c r="R8" i="1"/>
  <c r="S7" i="1"/>
  <c r="R7" i="1"/>
  <c r="S6" i="1"/>
  <c r="R6" i="1"/>
  <c r="S5" i="1"/>
  <c r="Y14" i="1" s="1"/>
  <c r="R5" i="1"/>
  <c r="S4" i="1"/>
  <c r="R4" i="1"/>
  <c r="S3" i="1"/>
  <c r="R3" i="1"/>
  <c r="O145" i="1"/>
  <c r="O79" i="1"/>
  <c r="O78" i="1"/>
  <c r="P149" i="1"/>
  <c r="P148" i="1"/>
  <c r="P147" i="1"/>
  <c r="P146" i="1"/>
  <c r="P145" i="1"/>
  <c r="P144" i="1"/>
  <c r="P143" i="1"/>
  <c r="P142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O149" i="1"/>
  <c r="AA160" i="1"/>
  <c r="O148" i="1"/>
  <c r="O147" i="1"/>
  <c r="O146" i="1"/>
  <c r="O144" i="1"/>
  <c r="O143" i="1"/>
  <c r="O142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X17" i="1"/>
  <c r="X41" i="1"/>
  <c r="X45" i="1"/>
  <c r="X57" i="1"/>
  <c r="X61" i="1"/>
  <c r="X97" i="1"/>
  <c r="X111" i="1"/>
  <c r="X115" i="1"/>
  <c r="X127" i="1"/>
  <c r="X131" i="1"/>
  <c r="X135" i="1"/>
  <c r="X143" i="1"/>
  <c r="X18" i="1"/>
  <c r="X26" i="1"/>
  <c r="X38" i="1"/>
  <c r="X46" i="1"/>
  <c r="X48" i="1"/>
  <c r="X54" i="1"/>
  <c r="X56" i="1"/>
  <c r="X62" i="1"/>
  <c r="X64" i="1"/>
  <c r="X70" i="1"/>
  <c r="X72" i="1"/>
  <c r="X84" i="1"/>
  <c r="X96" i="1"/>
  <c r="X102" i="1"/>
  <c r="X104" i="1"/>
  <c r="X106" i="1"/>
  <c r="X112" i="1"/>
  <c r="X114" i="1"/>
  <c r="X116" i="1"/>
  <c r="X120" i="1"/>
  <c r="X128" i="1"/>
  <c r="X130" i="1"/>
  <c r="X132" i="1"/>
  <c r="X134" i="1"/>
  <c r="X142" i="1"/>
  <c r="X144" i="1"/>
  <c r="X159" i="1"/>
  <c r="Y16" i="1"/>
  <c r="Y18" i="1"/>
  <c r="Y20" i="1"/>
  <c r="Y32" i="1"/>
  <c r="Y34" i="1"/>
  <c r="Y36" i="1"/>
  <c r="Y40" i="1"/>
  <c r="Y42" i="1"/>
  <c r="Y44" i="1"/>
  <c r="Y50" i="1"/>
  <c r="Y52" i="1"/>
  <c r="Y58" i="1"/>
  <c r="Y60" i="1"/>
  <c r="Y64" i="1"/>
  <c r="Y72" i="1"/>
  <c r="Y74" i="1"/>
  <c r="Y80" i="1"/>
  <c r="Y82" i="1"/>
  <c r="Y84" i="1"/>
  <c r="Y96" i="1"/>
  <c r="Y98" i="1"/>
  <c r="Y100" i="1"/>
  <c r="Y104" i="1"/>
  <c r="Y106" i="1"/>
  <c r="Y108" i="1"/>
  <c r="Y114" i="1"/>
  <c r="Y116" i="1"/>
  <c r="Y122" i="1"/>
  <c r="Y124" i="1"/>
  <c r="Y128" i="1"/>
  <c r="Y142" i="1"/>
  <c r="Y144" i="1"/>
  <c r="Y156" i="1"/>
  <c r="X167" i="1"/>
  <c r="X89" i="1"/>
  <c r="X91" i="1"/>
  <c r="AA157" i="1"/>
  <c r="Y150" i="1"/>
  <c r="X154" i="1"/>
  <c r="X158" i="1"/>
  <c r="Y151" i="1"/>
  <c r="AA159" i="1"/>
  <c r="X109" i="1"/>
  <c r="X151" i="1"/>
  <c r="AA156" i="1"/>
  <c r="Y147" i="1"/>
  <c r="X145" i="1"/>
  <c r="Y146" i="1"/>
  <c r="X146" i="1"/>
  <c r="AA147" i="1"/>
  <c r="AA151" i="1"/>
  <c r="AA149" i="1"/>
  <c r="AA153" i="1"/>
  <c r="AA155" i="1"/>
  <c r="AA150" i="1"/>
  <c r="AA152" i="1"/>
  <c r="AA145" i="1"/>
  <c r="AA142" i="1"/>
  <c r="AA143" i="1"/>
  <c r="AA158" i="1"/>
  <c r="AA154" i="1"/>
  <c r="AA146" i="1"/>
  <c r="AA144" i="1"/>
  <c r="AA148" i="1"/>
  <c r="V284" i="1" l="1"/>
  <c r="V283" i="1"/>
  <c r="U278" i="1"/>
  <c r="U282" i="1"/>
  <c r="V285" i="1"/>
  <c r="AA285" i="1" s="1"/>
  <c r="U283" i="1"/>
  <c r="AA283" i="1" s="1"/>
  <c r="U284" i="1"/>
  <c r="AA284" i="1" s="1"/>
  <c r="V277" i="1"/>
  <c r="V278" i="1"/>
  <c r="AA278" i="1" s="1"/>
  <c r="V282" i="1"/>
  <c r="V281" i="1"/>
  <c r="V273" i="1"/>
  <c r="V275" i="1"/>
  <c r="AA275" i="1" s="1"/>
  <c r="U272" i="1"/>
  <c r="U274" i="1"/>
  <c r="U279" i="1"/>
  <c r="U275" i="1"/>
  <c r="U280" i="1"/>
  <c r="U281" i="1"/>
  <c r="V274" i="1"/>
  <c r="V279" i="1"/>
  <c r="V271" i="1"/>
  <c r="V280" i="1"/>
  <c r="AA271" i="1"/>
  <c r="AA272" i="1"/>
  <c r="AA276" i="1"/>
  <c r="U273" i="1"/>
  <c r="AA273" i="1" s="1"/>
  <c r="U277" i="1"/>
  <c r="X15" i="1"/>
  <c r="X16" i="1"/>
  <c r="X23" i="1"/>
  <c r="X24" i="1"/>
  <c r="X20" i="1"/>
  <c r="X22" i="1"/>
  <c r="Y33" i="1"/>
  <c r="Y31" i="1"/>
  <c r="Y30" i="1"/>
  <c r="X35" i="1"/>
  <c r="X37" i="1"/>
  <c r="X30" i="1"/>
  <c r="X33" i="1"/>
  <c r="X34" i="1"/>
  <c r="X79" i="1"/>
  <c r="X74" i="1"/>
  <c r="Y97" i="1"/>
  <c r="Y95" i="1"/>
  <c r="Y94" i="1"/>
  <c r="X99" i="1"/>
  <c r="X101" i="1"/>
  <c r="X100" i="1"/>
  <c r="X36" i="1"/>
  <c r="X14" i="1"/>
  <c r="X93" i="1"/>
  <c r="X59" i="1"/>
  <c r="X58" i="1"/>
  <c r="X60" i="1"/>
  <c r="Y78" i="1"/>
  <c r="Y75" i="1"/>
  <c r="X121" i="1"/>
  <c r="X125" i="1"/>
  <c r="X123" i="1"/>
  <c r="Y154" i="1"/>
  <c r="Y145" i="1"/>
  <c r="Y148" i="1"/>
  <c r="U222" i="1"/>
  <c r="AA222" i="1" s="1"/>
  <c r="V234" i="1"/>
  <c r="V231" i="1"/>
  <c r="U241" i="1"/>
  <c r="AA241" i="1" s="1"/>
  <c r="U240" i="1"/>
  <c r="AA240" i="1" s="1"/>
  <c r="U238" i="1"/>
  <c r="AA238" i="1" s="1"/>
  <c r="U247" i="1"/>
  <c r="AA247" i="1" s="1"/>
  <c r="U246" i="1"/>
  <c r="AA246" i="1" s="1"/>
  <c r="U249" i="1"/>
  <c r="AA249" i="1" s="1"/>
  <c r="U248" i="1"/>
  <c r="AA253" i="1"/>
  <c r="U257" i="1"/>
  <c r="AA257" i="1" s="1"/>
  <c r="U252" i="1"/>
  <c r="AA252" i="1" s="1"/>
  <c r="X152" i="1"/>
  <c r="Y132" i="1"/>
  <c r="Y90" i="1"/>
  <c r="Y68" i="1"/>
  <c r="Y26" i="1"/>
  <c r="X124" i="1"/>
  <c r="X78" i="1"/>
  <c r="X28" i="1"/>
  <c r="X77" i="1"/>
  <c r="X47" i="1"/>
  <c r="X42" i="1"/>
  <c r="X44" i="1"/>
  <c r="X55" i="1"/>
  <c r="X49" i="1"/>
  <c r="X50" i="1"/>
  <c r="X53" i="1"/>
  <c r="X52" i="1"/>
  <c r="Y61" i="1"/>
  <c r="Y65" i="1"/>
  <c r="Y63" i="1"/>
  <c r="Y62" i="1"/>
  <c r="Y67" i="1"/>
  <c r="X67" i="1"/>
  <c r="X65" i="1"/>
  <c r="X66" i="1"/>
  <c r="X69" i="1"/>
  <c r="X68" i="1"/>
  <c r="X110" i="1"/>
  <c r="X108" i="1"/>
  <c r="X105" i="1"/>
  <c r="X119" i="1"/>
  <c r="X118" i="1"/>
  <c r="Y125" i="1"/>
  <c r="Y129" i="1"/>
  <c r="Y127" i="1"/>
  <c r="Y126" i="1"/>
  <c r="Y131" i="1"/>
  <c r="X129" i="1"/>
  <c r="X133" i="1"/>
  <c r="X126" i="1"/>
  <c r="X161" i="1"/>
  <c r="X157" i="1"/>
  <c r="X160" i="1"/>
  <c r="AA195" i="1"/>
  <c r="U221" i="1"/>
  <c r="AA221" i="1" s="1"/>
  <c r="V225" i="1"/>
  <c r="V227" i="1"/>
  <c r="V230" i="1"/>
  <c r="V223" i="1"/>
  <c r="V226" i="1"/>
  <c r="V222" i="1"/>
  <c r="V233" i="1"/>
  <c r="U234" i="1"/>
  <c r="AA234" i="1" s="1"/>
  <c r="U242" i="1"/>
  <c r="AA242" i="1" s="1"/>
  <c r="X87" i="1"/>
  <c r="X81" i="1"/>
  <c r="X82" i="1"/>
  <c r="X85" i="1"/>
  <c r="X153" i="1"/>
  <c r="X150" i="1"/>
  <c r="X147" i="1"/>
  <c r="X149" i="1"/>
  <c r="Y92" i="1"/>
  <c r="Y28" i="1"/>
  <c r="X94" i="1"/>
  <c r="X80" i="1"/>
  <c r="Y57" i="1"/>
  <c r="Y55" i="1"/>
  <c r="Y54" i="1"/>
  <c r="Y121" i="1"/>
  <c r="Y119" i="1"/>
  <c r="Y118" i="1"/>
  <c r="U230" i="1"/>
  <c r="U229" i="1"/>
  <c r="AA229" i="1" s="1"/>
  <c r="U228" i="1"/>
  <c r="AA228" i="1" s="1"/>
  <c r="U226" i="1"/>
  <c r="AA226" i="1" s="1"/>
  <c r="U225" i="1"/>
  <c r="AA225" i="1" s="1"/>
  <c r="AA245" i="1"/>
  <c r="U237" i="1"/>
  <c r="AA237" i="1" s="1"/>
  <c r="U235" i="1"/>
  <c r="AA251" i="1"/>
  <c r="U255" i="1"/>
  <c r="AA255" i="1" s="1"/>
  <c r="U259" i="1"/>
  <c r="AA259" i="1" s="1"/>
  <c r="U258" i="1"/>
  <c r="AA258" i="1" s="1"/>
  <c r="Y149" i="1"/>
  <c r="X148" i="1"/>
  <c r="X155" i="1"/>
  <c r="Y152" i="1"/>
  <c r="Y130" i="1"/>
  <c r="Y120" i="1"/>
  <c r="Y88" i="1"/>
  <c r="Y76" i="1"/>
  <c r="Y66" i="1"/>
  <c r="Y56" i="1"/>
  <c r="Y24" i="1"/>
  <c r="X122" i="1"/>
  <c r="X98" i="1"/>
  <c r="X86" i="1"/>
  <c r="X76" i="1"/>
  <c r="X73" i="1"/>
  <c r="Y25" i="1"/>
  <c r="Y23" i="1"/>
  <c r="Y22" i="1"/>
  <c r="Y27" i="1"/>
  <c r="X27" i="1"/>
  <c r="X29" i="1"/>
  <c r="X25" i="1"/>
  <c r="Y46" i="1"/>
  <c r="Y43" i="1"/>
  <c r="Y51" i="1"/>
  <c r="Y89" i="1"/>
  <c r="Y87" i="1"/>
  <c r="Y86" i="1"/>
  <c r="Y91" i="1"/>
  <c r="X92" i="1"/>
  <c r="X90" i="1"/>
  <c r="Y110" i="1"/>
  <c r="Y107" i="1"/>
  <c r="Y115" i="1"/>
  <c r="Y160" i="1"/>
  <c r="Y158" i="1"/>
  <c r="Y159" i="1"/>
  <c r="X168" i="1"/>
  <c r="X166" i="1"/>
  <c r="X174" i="1"/>
  <c r="X175" i="1"/>
  <c r="V212" i="1"/>
  <c r="AA212" i="1" s="1"/>
  <c r="V208" i="1"/>
  <c r="V206" i="1"/>
  <c r="V204" i="1"/>
  <c r="V202" i="1"/>
  <c r="AA202" i="1" s="1"/>
  <c r="V211" i="1"/>
  <c r="U216" i="1"/>
  <c r="U218" i="1"/>
  <c r="AA218" i="1" s="1"/>
  <c r="U213" i="1"/>
  <c r="AA213" i="1" s="1"/>
  <c r="U208" i="1"/>
  <c r="AA208" i="1" s="1"/>
  <c r="U224" i="1"/>
  <c r="U244" i="1"/>
  <c r="AA244" i="1" s="1"/>
  <c r="U256" i="1"/>
  <c r="AA256" i="1" s="1"/>
  <c r="X13" i="1"/>
  <c r="X31" i="1"/>
  <c r="X32" i="1"/>
  <c r="Y37" i="1"/>
  <c r="Y41" i="1"/>
  <c r="Y39" i="1"/>
  <c r="X43" i="1"/>
  <c r="X63" i="1"/>
  <c r="Y69" i="1"/>
  <c r="Y73" i="1"/>
  <c r="Y71" i="1"/>
  <c r="X75" i="1"/>
  <c r="X95" i="1"/>
  <c r="Y101" i="1"/>
  <c r="Y105" i="1"/>
  <c r="Y103" i="1"/>
  <c r="X107" i="1"/>
  <c r="Y133" i="1"/>
  <c r="Y143" i="1"/>
  <c r="Y135" i="1"/>
  <c r="X163" i="1"/>
  <c r="X165" i="1"/>
  <c r="X162" i="1"/>
  <c r="Y167" i="1"/>
  <c r="Y165" i="1"/>
  <c r="X170" i="1"/>
  <c r="X169" i="1"/>
  <c r="X176" i="1"/>
  <c r="X177" i="1"/>
  <c r="AA204" i="1"/>
  <c r="AA206" i="1"/>
  <c r="V213" i="1"/>
  <c r="U231" i="1"/>
  <c r="AA231" i="1" s="1"/>
  <c r="U227" i="1"/>
  <c r="AA227" i="1" s="1"/>
  <c r="U223" i="1"/>
  <c r="AA223" i="1" s="1"/>
  <c r="U233" i="1"/>
  <c r="V239" i="1"/>
  <c r="V240" i="1"/>
  <c r="V236" i="1"/>
  <c r="AA236" i="1" s="1"/>
  <c r="V235" i="1"/>
  <c r="Y13" i="1"/>
  <c r="Y17" i="1"/>
  <c r="Y15" i="1"/>
  <c r="X19" i="1"/>
  <c r="X21" i="1"/>
  <c r="X39" i="1"/>
  <c r="X40" i="1"/>
  <c r="Y45" i="1"/>
  <c r="Y49" i="1"/>
  <c r="Y47" i="1"/>
  <c r="X51" i="1"/>
  <c r="X71" i="1"/>
  <c r="Y77" i="1"/>
  <c r="Y81" i="1"/>
  <c r="Y79" i="1"/>
  <c r="X83" i="1"/>
  <c r="X103" i="1"/>
  <c r="Y109" i="1"/>
  <c r="Y113" i="1"/>
  <c r="Y111" i="1"/>
  <c r="X113" i="1"/>
  <c r="X117" i="1"/>
  <c r="Y153" i="1"/>
  <c r="Y157" i="1"/>
  <c r="Y155" i="1"/>
  <c r="Y162" i="1"/>
  <c r="Y164" i="1"/>
  <c r="Y161" i="1"/>
  <c r="X171" i="1"/>
  <c r="X178" i="1"/>
  <c r="X179" i="1"/>
  <c r="Y180" i="1"/>
  <c r="Y178" i="1"/>
  <c r="Y176" i="1"/>
  <c r="Y174" i="1"/>
  <c r="Y172" i="1"/>
  <c r="V195" i="1"/>
  <c r="AA197" i="1"/>
  <c r="AA198" i="1"/>
  <c r="U215" i="1"/>
  <c r="U214" i="1"/>
  <c r="AA214" i="1" s="1"/>
  <c r="U210" i="1"/>
  <c r="AA210" i="1" s="1"/>
  <c r="U211" i="1"/>
  <c r="AA211" i="1" s="1"/>
  <c r="U209" i="1"/>
  <c r="AA209" i="1" s="1"/>
  <c r="U207" i="1"/>
  <c r="AA207" i="1" s="1"/>
  <c r="U205" i="1"/>
  <c r="AA205" i="1" s="1"/>
  <c r="U203" i="1"/>
  <c r="AA203" i="1" s="1"/>
  <c r="U201" i="1"/>
  <c r="AA201" i="1" s="1"/>
  <c r="U200" i="1"/>
  <c r="AA200" i="1" s="1"/>
  <c r="V216" i="1"/>
  <c r="V215" i="1"/>
  <c r="U219" i="1"/>
  <c r="AA219" i="1" s="1"/>
  <c r="U220" i="1"/>
  <c r="U232" i="1"/>
  <c r="V232" i="1"/>
  <c r="V228" i="1"/>
  <c r="V224" i="1"/>
  <c r="V243" i="1"/>
  <c r="U243" i="1"/>
  <c r="AA243" i="1" s="1"/>
  <c r="U239" i="1"/>
  <c r="AA239" i="1" s="1"/>
  <c r="V218" i="1"/>
  <c r="V220" i="1"/>
  <c r="V248" i="1"/>
  <c r="V250" i="1"/>
  <c r="AA250" i="1" s="1"/>
  <c r="V252" i="1"/>
  <c r="V254" i="1"/>
  <c r="AA254" i="1" s="1"/>
  <c r="AA282" i="1" l="1"/>
  <c r="AA281" i="1"/>
  <c r="AA274" i="1"/>
  <c r="AA280" i="1"/>
  <c r="AA279" i="1"/>
  <c r="AA277" i="1"/>
  <c r="AA270" i="1"/>
  <c r="AA232" i="1"/>
  <c r="AA220" i="1"/>
  <c r="AA224" i="1"/>
  <c r="AA216" i="1"/>
  <c r="AA230" i="1"/>
  <c r="AA215" i="1"/>
  <c r="AA233" i="1"/>
  <c r="AA235" i="1"/>
  <c r="AA248" i="1"/>
</calcChain>
</file>

<file path=xl/sharedStrings.xml><?xml version="1.0" encoding="utf-8"?>
<sst xmlns="http://schemas.openxmlformats.org/spreadsheetml/2006/main" count="23" uniqueCount="18">
  <si>
    <t>前月の就業者数</t>
    <rPh sb="0" eb="2">
      <t>ゼンゲツ</t>
    </rPh>
    <rPh sb="3" eb="6">
      <t>シュウギョウシャ</t>
    </rPh>
    <rPh sb="6" eb="7">
      <t>スウ</t>
    </rPh>
    <phoneticPr fontId="4"/>
  </si>
  <si>
    <t>うち今月の失業者数</t>
    <rPh sb="2" eb="4">
      <t>コンゲツ</t>
    </rPh>
    <rPh sb="5" eb="7">
      <t>シツギョウ</t>
    </rPh>
    <rPh sb="7" eb="8">
      <t>シャ</t>
    </rPh>
    <rPh sb="8" eb="9">
      <t>スウ</t>
    </rPh>
    <phoneticPr fontId="4"/>
  </si>
  <si>
    <t>前月の失業者数</t>
    <rPh sb="0" eb="2">
      <t>ゼンゲツ</t>
    </rPh>
    <rPh sb="3" eb="5">
      <t>シツギョウ</t>
    </rPh>
    <rPh sb="5" eb="6">
      <t>シャ</t>
    </rPh>
    <rPh sb="6" eb="7">
      <t>スウ</t>
    </rPh>
    <phoneticPr fontId="4"/>
  </si>
  <si>
    <t>うち今月の就業者数</t>
    <rPh sb="2" eb="4">
      <t>コンゲツ</t>
    </rPh>
    <rPh sb="5" eb="8">
      <t>シュウギョウシャ</t>
    </rPh>
    <rPh sb="8" eb="9">
      <t>スウ</t>
    </rPh>
    <phoneticPr fontId="4"/>
  </si>
  <si>
    <t>うち今月の非労働力人口</t>
    <rPh sb="2" eb="4">
      <t>コンゲツ</t>
    </rPh>
    <rPh sb="5" eb="6">
      <t>ヒ</t>
    </rPh>
    <rPh sb="6" eb="9">
      <t>ロウドウリョク</t>
    </rPh>
    <rPh sb="9" eb="11">
      <t>ジンコウ</t>
    </rPh>
    <phoneticPr fontId="4"/>
  </si>
  <si>
    <t>就業⇒非労働力</t>
    <rPh sb="0" eb="2">
      <t>シュウギョウ</t>
    </rPh>
    <rPh sb="3" eb="4">
      <t>ヒ</t>
    </rPh>
    <rPh sb="4" eb="7">
      <t>ロウドウリョク</t>
    </rPh>
    <phoneticPr fontId="4"/>
  </si>
  <si>
    <t>失業⇒非労働力</t>
    <rPh sb="0" eb="2">
      <t>シツギョウ</t>
    </rPh>
    <rPh sb="3" eb="4">
      <t>ヒ</t>
    </rPh>
    <rPh sb="4" eb="7">
      <t>ロウドウリョク</t>
    </rPh>
    <phoneticPr fontId="4"/>
  </si>
  <si>
    <t>就業⇒非労働力（12ヶ月移動平均）</t>
    <rPh sb="0" eb="2">
      <t>シュウギョウ</t>
    </rPh>
    <rPh sb="3" eb="4">
      <t>ヒ</t>
    </rPh>
    <rPh sb="4" eb="7">
      <t>ロウドウリョク</t>
    </rPh>
    <rPh sb="11" eb="12">
      <t>ゲツ</t>
    </rPh>
    <rPh sb="12" eb="14">
      <t>イドウ</t>
    </rPh>
    <rPh sb="14" eb="16">
      <t>ヘイキン</t>
    </rPh>
    <phoneticPr fontId="4"/>
  </si>
  <si>
    <t>失業⇒非労働力（12ヶ月移動平均）</t>
    <rPh sb="0" eb="2">
      <t>シツギョウ</t>
    </rPh>
    <rPh sb="3" eb="4">
      <t>ヒ</t>
    </rPh>
    <rPh sb="4" eb="7">
      <t>ロウドウリョク</t>
    </rPh>
    <rPh sb="11" eb="12">
      <t>ゲツ</t>
    </rPh>
    <rPh sb="12" eb="14">
      <t>イドウ</t>
    </rPh>
    <rPh sb="14" eb="16">
      <t>ヘイキン</t>
    </rPh>
    <phoneticPr fontId="4"/>
  </si>
  <si>
    <t>完全失業率（原数値）</t>
    <rPh sb="0" eb="2">
      <t>カンゼン</t>
    </rPh>
    <rPh sb="2" eb="4">
      <t>シツギョウ</t>
    </rPh>
    <rPh sb="4" eb="5">
      <t>リツ</t>
    </rPh>
    <rPh sb="6" eb="7">
      <t>ゲン</t>
    </rPh>
    <rPh sb="7" eb="9">
      <t>スウチ</t>
    </rPh>
    <phoneticPr fontId="4"/>
  </si>
  <si>
    <t>完全失業率（季節調整値）</t>
    <rPh sb="0" eb="2">
      <t>カンゼン</t>
    </rPh>
    <rPh sb="2" eb="4">
      <t>シツギョウ</t>
    </rPh>
    <rPh sb="4" eb="5">
      <t>リツ</t>
    </rPh>
    <rPh sb="6" eb="8">
      <t>キセツ</t>
    </rPh>
    <rPh sb="8" eb="10">
      <t>チョウセイ</t>
    </rPh>
    <rPh sb="10" eb="11">
      <t>アタイ</t>
    </rPh>
    <phoneticPr fontId="4"/>
  </si>
  <si>
    <t>失業流入率の1年移動平均（右目盛）</t>
    <rPh sb="0" eb="2">
      <t>シツギョウ</t>
    </rPh>
    <rPh sb="2" eb="4">
      <t>リュウニュウ</t>
    </rPh>
    <rPh sb="4" eb="5">
      <t>リツ</t>
    </rPh>
    <rPh sb="7" eb="8">
      <t>ネン</t>
    </rPh>
    <rPh sb="8" eb="10">
      <t>イドウ</t>
    </rPh>
    <rPh sb="10" eb="12">
      <t>ヘイキン</t>
    </rPh>
    <rPh sb="13" eb="14">
      <t>ミギ</t>
    </rPh>
    <rPh sb="14" eb="16">
      <t>メモリ</t>
    </rPh>
    <phoneticPr fontId="4"/>
  </si>
  <si>
    <t>失業流出率の1年移動平均</t>
    <rPh sb="0" eb="2">
      <t>シツギョウ</t>
    </rPh>
    <rPh sb="2" eb="5">
      <t>リュウシュツリツ</t>
    </rPh>
    <rPh sb="7" eb="8">
      <t>ネン</t>
    </rPh>
    <rPh sb="8" eb="10">
      <t>イドウ</t>
    </rPh>
    <rPh sb="10" eb="12">
      <t>ヘイキン</t>
    </rPh>
    <phoneticPr fontId="4"/>
  </si>
  <si>
    <t>自然失業率（％）</t>
    <rPh sb="0" eb="2">
      <t>シゼン</t>
    </rPh>
    <rPh sb="2" eb="4">
      <t>シツギョウ</t>
    </rPh>
    <rPh sb="4" eb="5">
      <t>リツ</t>
    </rPh>
    <phoneticPr fontId="4"/>
  </si>
  <si>
    <t>実際の失業率（％）</t>
    <rPh sb="0" eb="2">
      <t>ジッサイ</t>
    </rPh>
    <rPh sb="3" eb="5">
      <t>シツギョウ</t>
    </rPh>
    <rPh sb="5" eb="6">
      <t>リツ</t>
    </rPh>
    <phoneticPr fontId="4"/>
  </si>
  <si>
    <t>失業流入率月次レート</t>
    <rPh sb="0" eb="2">
      <t>シツギョウ</t>
    </rPh>
    <rPh sb="2" eb="4">
      <t>リュウニュウ</t>
    </rPh>
    <rPh sb="4" eb="5">
      <t>リツ</t>
    </rPh>
    <rPh sb="5" eb="7">
      <t>ゲツジ</t>
    </rPh>
    <phoneticPr fontId="4"/>
  </si>
  <si>
    <t>失業流出率月次レート</t>
    <rPh sb="0" eb="2">
      <t>シツギョウ</t>
    </rPh>
    <rPh sb="2" eb="5">
      <t>リュウシュツリツ</t>
    </rPh>
    <rPh sb="5" eb="7">
      <t>ゲツジ</t>
    </rPh>
    <phoneticPr fontId="4"/>
  </si>
  <si>
    <t>前月の非労働力人口</t>
    <rPh sb="0" eb="2">
      <t>ゼンゲツ</t>
    </rPh>
    <rPh sb="3" eb="4">
      <t>ヒ</t>
    </rPh>
    <rPh sb="4" eb="7">
      <t>ロウドウリョク</t>
    </rPh>
    <rPh sb="7" eb="9">
      <t>ジンコウ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</si>
</sst>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00_ "/>
    <numFmt numFmtId="177" formatCode="0.0"/>
    <numFmt numFmtId="178" formatCode="0_ "/>
    <numFmt numFmtId="179" formatCode="0.0_ "/>
    <numFmt numFmtId="180" formatCode="0.0_);[Red]\(0.0\)"/>
    <numFmt numFmtId="181" formatCode="yyyy&quot;年&quot;m&quot;月&quot;;@"/>
  </numFmts>
  <fonts count="15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  <scheme val="major"/>
    </font>
    <font>
      <sz val="11"/>
      <name val="明朝"/>
      <family val="1"/>
      <charset val="128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ajor"/>
    </font>
    <font>
      <b/>
      <sz val="18"/>
      <color theme="3"/>
      <name val="ＭＳ Ｐゴシック"/>
      <family val="3"/>
      <charset val="128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>
      <alignment vertical="center"/>
    </xf>
    <xf numFmtId="0" fontId="11" fillId="0" borderId="0"/>
    <xf numFmtId="0" fontId="3" fillId="0" borderId="0"/>
    <xf numFmtId="0" fontId="14" fillId="0" borderId="0" applyNumberForma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17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 wrapText="1"/>
    </xf>
    <xf numFmtId="177" fontId="7" fillId="0" borderId="0" xfId="0" applyNumberFormat="1" applyFont="1" applyAlignment="1">
      <alignment horizontal="right"/>
    </xf>
    <xf numFmtId="176" fontId="6" fillId="0" borderId="0" xfId="0" applyNumberFormat="1" applyFont="1">
      <alignment vertical="center"/>
    </xf>
    <xf numFmtId="179" fontId="0" fillId="0" borderId="0" xfId="0" applyNumberFormat="1">
      <alignment vertical="center"/>
    </xf>
    <xf numFmtId="178" fontId="7" fillId="0" borderId="0" xfId="0" applyNumberFormat="1" applyFont="1" applyAlignment="1">
      <alignment horizontal="right"/>
    </xf>
    <xf numFmtId="0" fontId="6" fillId="0" borderId="0" xfId="0" applyFont="1">
      <alignment vertical="center"/>
    </xf>
    <xf numFmtId="180" fontId="6" fillId="0" borderId="0" xfId="0" applyNumberFormat="1" applyFont="1">
      <alignment vertical="center"/>
    </xf>
    <xf numFmtId="180" fontId="8" fillId="0" borderId="0" xfId="0" applyNumberFormat="1" applyFont="1" applyAlignment="1">
      <alignment horizontal="right"/>
    </xf>
    <xf numFmtId="180" fontId="8" fillId="2" borderId="0" xfId="0" applyNumberFormat="1" applyFont="1" applyFill="1" applyAlignment="1">
      <alignment horizontal="right"/>
    </xf>
    <xf numFmtId="17" fontId="0" fillId="0" borderId="0" xfId="0" applyNumberFormat="1" applyAlignment="1">
      <alignment vertical="center" wrapText="1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181" fontId="12" fillId="0" borderId="0" xfId="0" applyNumberFormat="1" applyFont="1" applyAlignment="1">
      <alignment vertical="center" wrapText="1"/>
    </xf>
    <xf numFmtId="181" fontId="12" fillId="0" borderId="0" xfId="0" applyNumberFormat="1" applyFont="1">
      <alignment vertical="center"/>
    </xf>
    <xf numFmtId="180" fontId="10" fillId="0" borderId="0" xfId="0" applyNumberFormat="1" applyFont="1" applyAlignment="1">
      <alignment horizontal="right"/>
    </xf>
    <xf numFmtId="180" fontId="10" fillId="2" borderId="0" xfId="0" applyNumberFormat="1" applyFont="1" applyFill="1" applyAlignment="1">
      <alignment horizontal="right"/>
    </xf>
    <xf numFmtId="180" fontId="13" fillId="0" borderId="0" xfId="0" applyNumberFormat="1" applyFont="1">
      <alignment vertical="center"/>
    </xf>
    <xf numFmtId="180" fontId="10" fillId="0" borderId="0" xfId="1" applyNumberFormat="1" applyFont="1" applyAlignment="1">
      <alignment horizontal="right"/>
    </xf>
    <xf numFmtId="180" fontId="0" fillId="0" borderId="0" xfId="0" applyNumberFormat="1">
      <alignment vertical="center"/>
    </xf>
    <xf numFmtId="180" fontId="0" fillId="0" borderId="0" xfId="0" applyNumberFormat="1" applyAlignment="1">
      <alignment vertical="center" wrapText="1"/>
    </xf>
    <xf numFmtId="0" fontId="9" fillId="2" borderId="0" xfId="0" applyFont="1" applyFill="1" applyAlignment="1">
      <alignment vertical="center" wrapText="1"/>
    </xf>
    <xf numFmtId="180" fontId="9" fillId="2" borderId="0" xfId="0" applyNumberFormat="1" applyFont="1" applyFill="1" applyAlignment="1">
      <alignment vertical="center" wrapText="1"/>
    </xf>
    <xf numFmtId="0" fontId="0" fillId="3" borderId="0" xfId="0" applyFill="1" applyAlignment="1">
      <alignment vertical="center" wrapText="1"/>
    </xf>
    <xf numFmtId="180" fontId="6" fillId="4" borderId="0" xfId="0" applyNumberFormat="1" applyFont="1" applyFill="1" applyAlignment="1">
      <alignment vertical="center" wrapText="1"/>
    </xf>
    <xf numFmtId="180" fontId="13" fillId="4" borderId="0" xfId="0" applyNumberFormat="1" applyFont="1" applyFill="1" applyAlignment="1">
      <alignment vertical="center" wrapText="1"/>
    </xf>
    <xf numFmtId="179" fontId="8" fillId="0" borderId="0" xfId="1" applyNumberFormat="1" applyFont="1" applyAlignment="1">
      <alignment horizontal="right"/>
    </xf>
    <xf numFmtId="0" fontId="2" fillId="0" borderId="0" xfId="0" applyFont="1" applyAlignment="1"/>
    <xf numFmtId="0" fontId="1" fillId="0" borderId="0" xfId="0" applyFont="1" applyAlignment="1"/>
  </cellXfs>
  <cellStyles count="4">
    <cellStyle name="タイトル 2" xfId="3" xr:uid="{00000000-0005-0000-0000-000000000000}"/>
    <cellStyle name="標準" xfId="0" builtinId="0"/>
    <cellStyle name="標準 2" xfId="1" xr:uid="{00000000-0005-0000-0000-000002000000}"/>
    <cellStyle name="標準 3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図</a:t>
            </a:r>
            <a:r>
              <a:rPr lang="en-US" altLang="ja-JP" b="1"/>
              <a:t>10-6</a:t>
            </a:r>
            <a:r>
              <a:rPr lang="ja-JP" altLang="en-US" b="1"/>
              <a:t>（参考図）：失業流出率と失業流入率の月次推移</a:t>
            </a:r>
            <a:endParaRPr lang="en-US" altLang="ja-JP" b="1"/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（出所：総務省）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データ!$V$12</c:f>
              <c:strCache>
                <c:ptCount val="1"/>
                <c:pt idx="0">
                  <c:v>失業流出率の1年移動平均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データ!$T$13:$T$296</c:f>
              <c:numCache>
                <c:formatCode>yyyy"年"m"月";@</c:formatCode>
                <c:ptCount val="284"/>
                <c:pt idx="0">
                  <c:v>36861</c:v>
                </c:pt>
                <c:pt idx="1">
                  <c:v>36892</c:v>
                </c:pt>
                <c:pt idx="2">
                  <c:v>36923</c:v>
                </c:pt>
                <c:pt idx="3">
                  <c:v>36951</c:v>
                </c:pt>
                <c:pt idx="4">
                  <c:v>36982</c:v>
                </c:pt>
                <c:pt idx="5">
                  <c:v>37012</c:v>
                </c:pt>
                <c:pt idx="6">
                  <c:v>37043</c:v>
                </c:pt>
                <c:pt idx="7">
                  <c:v>37073</c:v>
                </c:pt>
                <c:pt idx="8">
                  <c:v>37104</c:v>
                </c:pt>
                <c:pt idx="9">
                  <c:v>37135</c:v>
                </c:pt>
                <c:pt idx="10">
                  <c:v>37165</c:v>
                </c:pt>
                <c:pt idx="11">
                  <c:v>37196</c:v>
                </c:pt>
                <c:pt idx="12">
                  <c:v>37226</c:v>
                </c:pt>
                <c:pt idx="13">
                  <c:v>37257</c:v>
                </c:pt>
                <c:pt idx="14">
                  <c:v>37288</c:v>
                </c:pt>
                <c:pt idx="15">
                  <c:v>37316</c:v>
                </c:pt>
                <c:pt idx="16">
                  <c:v>37347</c:v>
                </c:pt>
                <c:pt idx="17">
                  <c:v>37377</c:v>
                </c:pt>
                <c:pt idx="18">
                  <c:v>37408</c:v>
                </c:pt>
                <c:pt idx="19">
                  <c:v>37438</c:v>
                </c:pt>
                <c:pt idx="20">
                  <c:v>37469</c:v>
                </c:pt>
                <c:pt idx="21">
                  <c:v>37500</c:v>
                </c:pt>
                <c:pt idx="22">
                  <c:v>37530</c:v>
                </c:pt>
                <c:pt idx="23">
                  <c:v>37561</c:v>
                </c:pt>
                <c:pt idx="24">
                  <c:v>37591</c:v>
                </c:pt>
                <c:pt idx="25">
                  <c:v>37622</c:v>
                </c:pt>
                <c:pt idx="26">
                  <c:v>37653</c:v>
                </c:pt>
                <c:pt idx="27">
                  <c:v>37681</c:v>
                </c:pt>
                <c:pt idx="28">
                  <c:v>37712</c:v>
                </c:pt>
                <c:pt idx="29">
                  <c:v>37742</c:v>
                </c:pt>
                <c:pt idx="30">
                  <c:v>37773</c:v>
                </c:pt>
                <c:pt idx="31">
                  <c:v>37803</c:v>
                </c:pt>
                <c:pt idx="32">
                  <c:v>37834</c:v>
                </c:pt>
                <c:pt idx="33">
                  <c:v>37865</c:v>
                </c:pt>
                <c:pt idx="34">
                  <c:v>37895</c:v>
                </c:pt>
                <c:pt idx="35">
                  <c:v>37926</c:v>
                </c:pt>
                <c:pt idx="36">
                  <c:v>37956</c:v>
                </c:pt>
                <c:pt idx="37">
                  <c:v>37987</c:v>
                </c:pt>
                <c:pt idx="38">
                  <c:v>38018</c:v>
                </c:pt>
                <c:pt idx="39">
                  <c:v>38047</c:v>
                </c:pt>
                <c:pt idx="40">
                  <c:v>38078</c:v>
                </c:pt>
                <c:pt idx="41">
                  <c:v>38108</c:v>
                </c:pt>
                <c:pt idx="42">
                  <c:v>38139</c:v>
                </c:pt>
                <c:pt idx="43">
                  <c:v>38169</c:v>
                </c:pt>
                <c:pt idx="44">
                  <c:v>38200</c:v>
                </c:pt>
                <c:pt idx="45">
                  <c:v>38231</c:v>
                </c:pt>
                <c:pt idx="46">
                  <c:v>38261</c:v>
                </c:pt>
                <c:pt idx="47">
                  <c:v>38292</c:v>
                </c:pt>
                <c:pt idx="48">
                  <c:v>38322</c:v>
                </c:pt>
                <c:pt idx="49">
                  <c:v>38353</c:v>
                </c:pt>
                <c:pt idx="50">
                  <c:v>38384</c:v>
                </c:pt>
                <c:pt idx="51">
                  <c:v>38412</c:v>
                </c:pt>
                <c:pt idx="52">
                  <c:v>38443</c:v>
                </c:pt>
                <c:pt idx="53">
                  <c:v>38473</c:v>
                </c:pt>
                <c:pt idx="54">
                  <c:v>38504</c:v>
                </c:pt>
                <c:pt idx="55">
                  <c:v>38534</c:v>
                </c:pt>
                <c:pt idx="56">
                  <c:v>38565</c:v>
                </c:pt>
                <c:pt idx="57">
                  <c:v>38596</c:v>
                </c:pt>
                <c:pt idx="58">
                  <c:v>38626</c:v>
                </c:pt>
                <c:pt idx="59">
                  <c:v>38657</c:v>
                </c:pt>
                <c:pt idx="60">
                  <c:v>38687</c:v>
                </c:pt>
                <c:pt idx="61">
                  <c:v>38718</c:v>
                </c:pt>
                <c:pt idx="62">
                  <c:v>38749</c:v>
                </c:pt>
                <c:pt idx="63">
                  <c:v>38777</c:v>
                </c:pt>
                <c:pt idx="64">
                  <c:v>38808</c:v>
                </c:pt>
                <c:pt idx="65">
                  <c:v>38838</c:v>
                </c:pt>
                <c:pt idx="66">
                  <c:v>38869</c:v>
                </c:pt>
                <c:pt idx="67">
                  <c:v>38899</c:v>
                </c:pt>
                <c:pt idx="68">
                  <c:v>38930</c:v>
                </c:pt>
                <c:pt idx="69">
                  <c:v>38961</c:v>
                </c:pt>
                <c:pt idx="70">
                  <c:v>38991</c:v>
                </c:pt>
                <c:pt idx="71">
                  <c:v>39022</c:v>
                </c:pt>
                <c:pt idx="72">
                  <c:v>39052</c:v>
                </c:pt>
                <c:pt idx="73">
                  <c:v>39083</c:v>
                </c:pt>
                <c:pt idx="74">
                  <c:v>39114</c:v>
                </c:pt>
                <c:pt idx="75">
                  <c:v>39142</c:v>
                </c:pt>
                <c:pt idx="76">
                  <c:v>39173</c:v>
                </c:pt>
                <c:pt idx="77">
                  <c:v>39203</c:v>
                </c:pt>
                <c:pt idx="78">
                  <c:v>39234</c:v>
                </c:pt>
                <c:pt idx="79">
                  <c:v>39264</c:v>
                </c:pt>
                <c:pt idx="80">
                  <c:v>39295</c:v>
                </c:pt>
                <c:pt idx="81">
                  <c:v>39326</c:v>
                </c:pt>
                <c:pt idx="82">
                  <c:v>39356</c:v>
                </c:pt>
                <c:pt idx="83">
                  <c:v>39387</c:v>
                </c:pt>
                <c:pt idx="84">
                  <c:v>39417</c:v>
                </c:pt>
                <c:pt idx="85">
                  <c:v>39448</c:v>
                </c:pt>
                <c:pt idx="86">
                  <c:v>39479</c:v>
                </c:pt>
                <c:pt idx="87">
                  <c:v>39508</c:v>
                </c:pt>
                <c:pt idx="88">
                  <c:v>39539</c:v>
                </c:pt>
                <c:pt idx="89">
                  <c:v>39569</c:v>
                </c:pt>
                <c:pt idx="90">
                  <c:v>39600</c:v>
                </c:pt>
                <c:pt idx="91">
                  <c:v>39630</c:v>
                </c:pt>
                <c:pt idx="92">
                  <c:v>39661</c:v>
                </c:pt>
                <c:pt idx="93">
                  <c:v>39692</c:v>
                </c:pt>
                <c:pt idx="94">
                  <c:v>39722</c:v>
                </c:pt>
                <c:pt idx="95">
                  <c:v>39753</c:v>
                </c:pt>
                <c:pt idx="96">
                  <c:v>39783</c:v>
                </c:pt>
                <c:pt idx="97">
                  <c:v>39814</c:v>
                </c:pt>
                <c:pt idx="98">
                  <c:v>39845</c:v>
                </c:pt>
                <c:pt idx="99">
                  <c:v>39873</c:v>
                </c:pt>
                <c:pt idx="100">
                  <c:v>39904</c:v>
                </c:pt>
                <c:pt idx="101">
                  <c:v>39934</c:v>
                </c:pt>
                <c:pt idx="102">
                  <c:v>39965</c:v>
                </c:pt>
                <c:pt idx="103">
                  <c:v>39995</c:v>
                </c:pt>
                <c:pt idx="104">
                  <c:v>40026</c:v>
                </c:pt>
                <c:pt idx="105">
                  <c:v>40057</c:v>
                </c:pt>
                <c:pt idx="106">
                  <c:v>40087</c:v>
                </c:pt>
                <c:pt idx="107">
                  <c:v>40118</c:v>
                </c:pt>
                <c:pt idx="108">
                  <c:v>40148</c:v>
                </c:pt>
                <c:pt idx="109">
                  <c:v>40179</c:v>
                </c:pt>
                <c:pt idx="110">
                  <c:v>40210</c:v>
                </c:pt>
                <c:pt idx="111">
                  <c:v>40238</c:v>
                </c:pt>
                <c:pt idx="112">
                  <c:v>40269</c:v>
                </c:pt>
                <c:pt idx="113">
                  <c:v>40299</c:v>
                </c:pt>
                <c:pt idx="114">
                  <c:v>40330</c:v>
                </c:pt>
                <c:pt idx="115">
                  <c:v>40360</c:v>
                </c:pt>
                <c:pt idx="116">
                  <c:v>40391</c:v>
                </c:pt>
                <c:pt idx="117">
                  <c:v>40422</c:v>
                </c:pt>
                <c:pt idx="118">
                  <c:v>40452</c:v>
                </c:pt>
                <c:pt idx="119">
                  <c:v>40483</c:v>
                </c:pt>
                <c:pt idx="120">
                  <c:v>40513</c:v>
                </c:pt>
                <c:pt idx="121">
                  <c:v>40544</c:v>
                </c:pt>
                <c:pt idx="122">
                  <c:v>40575</c:v>
                </c:pt>
                <c:pt idx="123">
                  <c:v>40603</c:v>
                </c:pt>
                <c:pt idx="124">
                  <c:v>40634</c:v>
                </c:pt>
                <c:pt idx="125">
                  <c:v>40664</c:v>
                </c:pt>
                <c:pt idx="126">
                  <c:v>40695</c:v>
                </c:pt>
                <c:pt idx="127">
                  <c:v>40725</c:v>
                </c:pt>
                <c:pt idx="128">
                  <c:v>40756</c:v>
                </c:pt>
                <c:pt idx="129">
                  <c:v>40787</c:v>
                </c:pt>
                <c:pt idx="130">
                  <c:v>40817</c:v>
                </c:pt>
                <c:pt idx="131">
                  <c:v>40848</c:v>
                </c:pt>
                <c:pt idx="132">
                  <c:v>40878</c:v>
                </c:pt>
                <c:pt idx="133">
                  <c:v>40909</c:v>
                </c:pt>
                <c:pt idx="134">
                  <c:v>40940</c:v>
                </c:pt>
                <c:pt idx="135">
                  <c:v>40969</c:v>
                </c:pt>
                <c:pt idx="136">
                  <c:v>41000</c:v>
                </c:pt>
                <c:pt idx="137">
                  <c:v>41030</c:v>
                </c:pt>
                <c:pt idx="138">
                  <c:v>41061</c:v>
                </c:pt>
                <c:pt idx="139">
                  <c:v>41091</c:v>
                </c:pt>
                <c:pt idx="140">
                  <c:v>41122</c:v>
                </c:pt>
                <c:pt idx="141">
                  <c:v>41153</c:v>
                </c:pt>
                <c:pt idx="142">
                  <c:v>41183</c:v>
                </c:pt>
                <c:pt idx="143">
                  <c:v>41214</c:v>
                </c:pt>
                <c:pt idx="144">
                  <c:v>41244</c:v>
                </c:pt>
                <c:pt idx="145">
                  <c:v>41275</c:v>
                </c:pt>
                <c:pt idx="146">
                  <c:v>41306</c:v>
                </c:pt>
                <c:pt idx="147">
                  <c:v>41334</c:v>
                </c:pt>
                <c:pt idx="148">
                  <c:v>41365</c:v>
                </c:pt>
                <c:pt idx="149">
                  <c:v>41395</c:v>
                </c:pt>
                <c:pt idx="150">
                  <c:v>41426</c:v>
                </c:pt>
                <c:pt idx="151">
                  <c:v>41456</c:v>
                </c:pt>
                <c:pt idx="152">
                  <c:v>41487</c:v>
                </c:pt>
                <c:pt idx="153">
                  <c:v>41518</c:v>
                </c:pt>
                <c:pt idx="154">
                  <c:v>41548</c:v>
                </c:pt>
                <c:pt idx="155">
                  <c:v>41579</c:v>
                </c:pt>
                <c:pt idx="156">
                  <c:v>41609</c:v>
                </c:pt>
                <c:pt idx="157">
                  <c:v>41640</c:v>
                </c:pt>
                <c:pt idx="158">
                  <c:v>41671</c:v>
                </c:pt>
                <c:pt idx="159">
                  <c:v>41699</c:v>
                </c:pt>
                <c:pt idx="160">
                  <c:v>41730</c:v>
                </c:pt>
                <c:pt idx="161">
                  <c:v>41760</c:v>
                </c:pt>
                <c:pt idx="162">
                  <c:v>41791</c:v>
                </c:pt>
                <c:pt idx="163">
                  <c:v>41821</c:v>
                </c:pt>
                <c:pt idx="164">
                  <c:v>41852</c:v>
                </c:pt>
                <c:pt idx="165">
                  <c:v>41883</c:v>
                </c:pt>
                <c:pt idx="166">
                  <c:v>41913</c:v>
                </c:pt>
                <c:pt idx="167">
                  <c:v>41944</c:v>
                </c:pt>
                <c:pt idx="168">
                  <c:v>41974</c:v>
                </c:pt>
                <c:pt idx="169">
                  <c:v>42005</c:v>
                </c:pt>
                <c:pt idx="170">
                  <c:v>42036</c:v>
                </c:pt>
                <c:pt idx="171">
                  <c:v>42064</c:v>
                </c:pt>
                <c:pt idx="172">
                  <c:v>42095</c:v>
                </c:pt>
                <c:pt idx="173">
                  <c:v>42125</c:v>
                </c:pt>
                <c:pt idx="174">
                  <c:v>42156</c:v>
                </c:pt>
                <c:pt idx="175">
                  <c:v>42186</c:v>
                </c:pt>
                <c:pt idx="176">
                  <c:v>42217</c:v>
                </c:pt>
                <c:pt idx="177">
                  <c:v>42248</c:v>
                </c:pt>
                <c:pt idx="178">
                  <c:v>42278</c:v>
                </c:pt>
                <c:pt idx="179">
                  <c:v>42309</c:v>
                </c:pt>
                <c:pt idx="180">
                  <c:v>42339</c:v>
                </c:pt>
                <c:pt idx="181">
                  <c:v>42370</c:v>
                </c:pt>
                <c:pt idx="182">
                  <c:v>42401</c:v>
                </c:pt>
                <c:pt idx="183">
                  <c:v>42430</c:v>
                </c:pt>
                <c:pt idx="184">
                  <c:v>42461</c:v>
                </c:pt>
                <c:pt idx="185">
                  <c:v>42491</c:v>
                </c:pt>
                <c:pt idx="186">
                  <c:v>42522</c:v>
                </c:pt>
                <c:pt idx="187">
                  <c:v>42552</c:v>
                </c:pt>
                <c:pt idx="188">
                  <c:v>42583</c:v>
                </c:pt>
                <c:pt idx="189">
                  <c:v>42614</c:v>
                </c:pt>
                <c:pt idx="190">
                  <c:v>42644</c:v>
                </c:pt>
                <c:pt idx="191">
                  <c:v>42675</c:v>
                </c:pt>
                <c:pt idx="192">
                  <c:v>42705</c:v>
                </c:pt>
                <c:pt idx="193">
                  <c:v>42736</c:v>
                </c:pt>
                <c:pt idx="194">
                  <c:v>42767</c:v>
                </c:pt>
                <c:pt idx="195">
                  <c:v>42795</c:v>
                </c:pt>
                <c:pt idx="196">
                  <c:v>42826</c:v>
                </c:pt>
                <c:pt idx="197">
                  <c:v>42856</c:v>
                </c:pt>
                <c:pt idx="198">
                  <c:v>42887</c:v>
                </c:pt>
                <c:pt idx="199">
                  <c:v>42917</c:v>
                </c:pt>
                <c:pt idx="200">
                  <c:v>42948</c:v>
                </c:pt>
                <c:pt idx="201">
                  <c:v>42979</c:v>
                </c:pt>
                <c:pt idx="202">
                  <c:v>43009</c:v>
                </c:pt>
                <c:pt idx="203">
                  <c:v>43040</c:v>
                </c:pt>
                <c:pt idx="204">
                  <c:v>43070</c:v>
                </c:pt>
                <c:pt idx="205">
                  <c:v>43101</c:v>
                </c:pt>
                <c:pt idx="206">
                  <c:v>43132</c:v>
                </c:pt>
                <c:pt idx="207">
                  <c:v>43160</c:v>
                </c:pt>
                <c:pt idx="208">
                  <c:v>43191</c:v>
                </c:pt>
                <c:pt idx="209">
                  <c:v>43221</c:v>
                </c:pt>
                <c:pt idx="210">
                  <c:v>43252</c:v>
                </c:pt>
                <c:pt idx="211">
                  <c:v>43282</c:v>
                </c:pt>
                <c:pt idx="212">
                  <c:v>43313</c:v>
                </c:pt>
                <c:pt idx="213">
                  <c:v>43344</c:v>
                </c:pt>
                <c:pt idx="214">
                  <c:v>43374</c:v>
                </c:pt>
                <c:pt idx="215">
                  <c:v>43405</c:v>
                </c:pt>
                <c:pt idx="216">
                  <c:v>43435</c:v>
                </c:pt>
                <c:pt idx="217">
                  <c:v>43466</c:v>
                </c:pt>
                <c:pt idx="218">
                  <c:v>43497</c:v>
                </c:pt>
                <c:pt idx="219">
                  <c:v>43525</c:v>
                </c:pt>
                <c:pt idx="220">
                  <c:v>43556</c:v>
                </c:pt>
                <c:pt idx="221">
                  <c:v>43586</c:v>
                </c:pt>
                <c:pt idx="222">
                  <c:v>43617</c:v>
                </c:pt>
                <c:pt idx="223">
                  <c:v>43647</c:v>
                </c:pt>
                <c:pt idx="224">
                  <c:v>43678</c:v>
                </c:pt>
                <c:pt idx="225">
                  <c:v>43709</c:v>
                </c:pt>
                <c:pt idx="226">
                  <c:v>43739</c:v>
                </c:pt>
                <c:pt idx="227">
                  <c:v>43770</c:v>
                </c:pt>
                <c:pt idx="228">
                  <c:v>43800</c:v>
                </c:pt>
                <c:pt idx="229">
                  <c:v>43831</c:v>
                </c:pt>
                <c:pt idx="230">
                  <c:v>43862</c:v>
                </c:pt>
                <c:pt idx="231">
                  <c:v>43891</c:v>
                </c:pt>
                <c:pt idx="232">
                  <c:v>43922</c:v>
                </c:pt>
                <c:pt idx="233">
                  <c:v>43952</c:v>
                </c:pt>
                <c:pt idx="234">
                  <c:v>43983</c:v>
                </c:pt>
                <c:pt idx="235">
                  <c:v>44013</c:v>
                </c:pt>
                <c:pt idx="236">
                  <c:v>44044</c:v>
                </c:pt>
                <c:pt idx="237">
                  <c:v>44075</c:v>
                </c:pt>
                <c:pt idx="238">
                  <c:v>44105</c:v>
                </c:pt>
                <c:pt idx="239">
                  <c:v>44136</c:v>
                </c:pt>
                <c:pt idx="240">
                  <c:v>44166</c:v>
                </c:pt>
                <c:pt idx="241">
                  <c:v>44197</c:v>
                </c:pt>
                <c:pt idx="242">
                  <c:v>44228</c:v>
                </c:pt>
                <c:pt idx="243">
                  <c:v>44256</c:v>
                </c:pt>
                <c:pt idx="244">
                  <c:v>44287</c:v>
                </c:pt>
                <c:pt idx="245">
                  <c:v>44317</c:v>
                </c:pt>
                <c:pt idx="246">
                  <c:v>44348</c:v>
                </c:pt>
                <c:pt idx="247">
                  <c:v>44378</c:v>
                </c:pt>
                <c:pt idx="248">
                  <c:v>44409</c:v>
                </c:pt>
                <c:pt idx="249">
                  <c:v>44440</c:v>
                </c:pt>
                <c:pt idx="250">
                  <c:v>44470</c:v>
                </c:pt>
                <c:pt idx="251">
                  <c:v>44501</c:v>
                </c:pt>
                <c:pt idx="252">
                  <c:v>44531</c:v>
                </c:pt>
                <c:pt idx="253">
                  <c:v>44562</c:v>
                </c:pt>
                <c:pt idx="254">
                  <c:v>44593</c:v>
                </c:pt>
                <c:pt idx="255">
                  <c:v>44621</c:v>
                </c:pt>
                <c:pt idx="256">
                  <c:v>44652</c:v>
                </c:pt>
                <c:pt idx="257">
                  <c:v>44682</c:v>
                </c:pt>
                <c:pt idx="258">
                  <c:v>44713</c:v>
                </c:pt>
                <c:pt idx="259">
                  <c:v>44743</c:v>
                </c:pt>
                <c:pt idx="260">
                  <c:v>44774</c:v>
                </c:pt>
                <c:pt idx="261">
                  <c:v>44805</c:v>
                </c:pt>
                <c:pt idx="262">
                  <c:v>44835</c:v>
                </c:pt>
                <c:pt idx="263">
                  <c:v>44866</c:v>
                </c:pt>
                <c:pt idx="264">
                  <c:v>44896</c:v>
                </c:pt>
                <c:pt idx="265">
                  <c:v>44927</c:v>
                </c:pt>
                <c:pt idx="266">
                  <c:v>44958</c:v>
                </c:pt>
                <c:pt idx="267">
                  <c:v>44986</c:v>
                </c:pt>
                <c:pt idx="268">
                  <c:v>45017</c:v>
                </c:pt>
                <c:pt idx="269">
                  <c:v>45047</c:v>
                </c:pt>
                <c:pt idx="270">
                  <c:v>45078</c:v>
                </c:pt>
                <c:pt idx="271">
                  <c:v>45108</c:v>
                </c:pt>
                <c:pt idx="272">
                  <c:v>45139</c:v>
                </c:pt>
                <c:pt idx="273">
                  <c:v>45170</c:v>
                </c:pt>
                <c:pt idx="274">
                  <c:v>45200</c:v>
                </c:pt>
                <c:pt idx="275">
                  <c:v>45231</c:v>
                </c:pt>
                <c:pt idx="276">
                  <c:v>45261</c:v>
                </c:pt>
                <c:pt idx="277">
                  <c:v>45292</c:v>
                </c:pt>
                <c:pt idx="278">
                  <c:v>45323</c:v>
                </c:pt>
                <c:pt idx="279">
                  <c:v>45352</c:v>
                </c:pt>
                <c:pt idx="280">
                  <c:v>45383</c:v>
                </c:pt>
                <c:pt idx="281">
                  <c:v>45413</c:v>
                </c:pt>
                <c:pt idx="282">
                  <c:v>45444</c:v>
                </c:pt>
                <c:pt idx="283">
                  <c:v>45474</c:v>
                </c:pt>
              </c:numCache>
            </c:numRef>
          </c:cat>
          <c:val>
            <c:numRef>
              <c:f>データ!$V$13:$V$296</c:f>
              <c:numCache>
                <c:formatCode>0.0000_ </c:formatCode>
                <c:ptCount val="284"/>
                <c:pt idx="0">
                  <c:v>0.1075</c:v>
                </c:pt>
                <c:pt idx="1">
                  <c:v>0.1079</c:v>
                </c:pt>
                <c:pt idx="2">
                  <c:v>0.1082</c:v>
                </c:pt>
                <c:pt idx="3">
                  <c:v>0.1075</c:v>
                </c:pt>
                <c:pt idx="4">
                  <c:v>0.1082</c:v>
                </c:pt>
                <c:pt idx="5">
                  <c:v>0.10979999999999999</c:v>
                </c:pt>
                <c:pt idx="6">
                  <c:v>0.1108</c:v>
                </c:pt>
                <c:pt idx="7">
                  <c:v>0.11020000000000001</c:v>
                </c:pt>
                <c:pt idx="8">
                  <c:v>0.1104</c:v>
                </c:pt>
                <c:pt idx="9">
                  <c:v>0.1095</c:v>
                </c:pt>
                <c:pt idx="10">
                  <c:v>0.1089</c:v>
                </c:pt>
                <c:pt idx="11">
                  <c:v>0.1076</c:v>
                </c:pt>
                <c:pt idx="12">
                  <c:v>0.10730000000000001</c:v>
                </c:pt>
                <c:pt idx="13">
                  <c:v>0.107</c:v>
                </c:pt>
                <c:pt idx="14">
                  <c:v>0.1087</c:v>
                </c:pt>
                <c:pt idx="15">
                  <c:v>0.1099</c:v>
                </c:pt>
                <c:pt idx="16">
                  <c:v>0.1123</c:v>
                </c:pt>
                <c:pt idx="17">
                  <c:v>0.1133</c:v>
                </c:pt>
                <c:pt idx="18">
                  <c:v>0.1119</c:v>
                </c:pt>
                <c:pt idx="19">
                  <c:v>0.1118</c:v>
                </c:pt>
                <c:pt idx="20">
                  <c:v>0.1115</c:v>
                </c:pt>
                <c:pt idx="21">
                  <c:v>0.1116</c:v>
                </c:pt>
                <c:pt idx="22">
                  <c:v>0.11269999999999999</c:v>
                </c:pt>
                <c:pt idx="23">
                  <c:v>0.11600000000000001</c:v>
                </c:pt>
                <c:pt idx="24">
                  <c:v>0.11749999999999999</c:v>
                </c:pt>
                <c:pt idx="25">
                  <c:v>0.1174</c:v>
                </c:pt>
                <c:pt idx="26">
                  <c:v>0.1174</c:v>
                </c:pt>
                <c:pt idx="27">
                  <c:v>0.11650000000000001</c:v>
                </c:pt>
                <c:pt idx="28">
                  <c:v>0.1147</c:v>
                </c:pt>
                <c:pt idx="29">
                  <c:v>0.11360000000000001</c:v>
                </c:pt>
                <c:pt idx="30">
                  <c:v>0.1128</c:v>
                </c:pt>
                <c:pt idx="31">
                  <c:v>0.1153</c:v>
                </c:pt>
                <c:pt idx="32">
                  <c:v>0.1158</c:v>
                </c:pt>
                <c:pt idx="33">
                  <c:v>0.11609999999999999</c:v>
                </c:pt>
                <c:pt idx="34">
                  <c:v>0.1171</c:v>
                </c:pt>
                <c:pt idx="35">
                  <c:v>0.1154</c:v>
                </c:pt>
                <c:pt idx="36">
                  <c:v>0.115</c:v>
                </c:pt>
                <c:pt idx="37">
                  <c:v>0.11459999999999999</c:v>
                </c:pt>
                <c:pt idx="38">
                  <c:v>0.1147</c:v>
                </c:pt>
                <c:pt idx="39">
                  <c:v>0.11650000000000001</c:v>
                </c:pt>
                <c:pt idx="40">
                  <c:v>0.1169</c:v>
                </c:pt>
                <c:pt idx="41">
                  <c:v>0.11650000000000001</c:v>
                </c:pt>
                <c:pt idx="42">
                  <c:v>0.1196</c:v>
                </c:pt>
                <c:pt idx="43">
                  <c:v>0.1197</c:v>
                </c:pt>
                <c:pt idx="44">
                  <c:v>0.1203</c:v>
                </c:pt>
                <c:pt idx="45">
                  <c:v>0.12239999999999999</c:v>
                </c:pt>
                <c:pt idx="46">
                  <c:v>0.1226</c:v>
                </c:pt>
                <c:pt idx="47">
                  <c:v>0.1245</c:v>
                </c:pt>
                <c:pt idx="48">
                  <c:v>0.125</c:v>
                </c:pt>
                <c:pt idx="49">
                  <c:v>0.12620000000000001</c:v>
                </c:pt>
                <c:pt idx="50">
                  <c:v>0.1246</c:v>
                </c:pt>
                <c:pt idx="51">
                  <c:v>0.1236</c:v>
                </c:pt>
                <c:pt idx="52">
                  <c:v>0.12529999999999999</c:v>
                </c:pt>
                <c:pt idx="53">
                  <c:v>0.12590000000000001</c:v>
                </c:pt>
                <c:pt idx="54">
                  <c:v>0.12590000000000001</c:v>
                </c:pt>
                <c:pt idx="55">
                  <c:v>0.12529999999999999</c:v>
                </c:pt>
                <c:pt idx="56">
                  <c:v>0.1245</c:v>
                </c:pt>
                <c:pt idx="57">
                  <c:v>0.12570000000000001</c:v>
                </c:pt>
                <c:pt idx="58">
                  <c:v>0.1235</c:v>
                </c:pt>
                <c:pt idx="59">
                  <c:v>0.12139999999999999</c:v>
                </c:pt>
                <c:pt idx="60">
                  <c:v>0.1203</c:v>
                </c:pt>
                <c:pt idx="61">
                  <c:v>0.11990000000000001</c:v>
                </c:pt>
                <c:pt idx="62">
                  <c:v>0.1226</c:v>
                </c:pt>
                <c:pt idx="63">
                  <c:v>0.1235</c:v>
                </c:pt>
                <c:pt idx="64">
                  <c:v>0.1217</c:v>
                </c:pt>
                <c:pt idx="65">
                  <c:v>0.1229</c:v>
                </c:pt>
                <c:pt idx="66">
                  <c:v>0.1241</c:v>
                </c:pt>
                <c:pt idx="67">
                  <c:v>0.1249</c:v>
                </c:pt>
                <c:pt idx="68">
                  <c:v>0.1249</c:v>
                </c:pt>
                <c:pt idx="69">
                  <c:v>0.1232</c:v>
                </c:pt>
                <c:pt idx="70">
                  <c:v>0.12429999999999999</c:v>
                </c:pt>
                <c:pt idx="71">
                  <c:v>0.1255</c:v>
                </c:pt>
                <c:pt idx="72">
                  <c:v>0.1278</c:v>
                </c:pt>
                <c:pt idx="73">
                  <c:v>0.12790000000000001</c:v>
                </c:pt>
                <c:pt idx="74">
                  <c:v>0.12479999999999999</c:v>
                </c:pt>
                <c:pt idx="75">
                  <c:v>0.12520000000000001</c:v>
                </c:pt>
                <c:pt idx="76">
                  <c:v>0.12740000000000001</c:v>
                </c:pt>
                <c:pt idx="77">
                  <c:v>0.12590000000000001</c:v>
                </c:pt>
                <c:pt idx="78">
                  <c:v>0.12520000000000001</c:v>
                </c:pt>
                <c:pt idx="79">
                  <c:v>0.12559999999999999</c:v>
                </c:pt>
                <c:pt idx="80">
                  <c:v>0.1263</c:v>
                </c:pt>
                <c:pt idx="81">
                  <c:v>0.12659999999999999</c:v>
                </c:pt>
                <c:pt idx="82">
                  <c:v>0.12659999999999999</c:v>
                </c:pt>
                <c:pt idx="83">
                  <c:v>0.1278</c:v>
                </c:pt>
                <c:pt idx="84">
                  <c:v>0.12509999999999999</c:v>
                </c:pt>
                <c:pt idx="85">
                  <c:v>0.124</c:v>
                </c:pt>
                <c:pt idx="86">
                  <c:v>0.12540000000000001</c:v>
                </c:pt>
                <c:pt idx="87">
                  <c:v>0.12470000000000001</c:v>
                </c:pt>
                <c:pt idx="88">
                  <c:v>0.12470000000000001</c:v>
                </c:pt>
                <c:pt idx="89">
                  <c:v>0.127</c:v>
                </c:pt>
                <c:pt idx="90">
                  <c:v>0.126</c:v>
                </c:pt>
                <c:pt idx="91">
                  <c:v>0.12540000000000001</c:v>
                </c:pt>
                <c:pt idx="92">
                  <c:v>0.1245</c:v>
                </c:pt>
                <c:pt idx="93">
                  <c:v>0.1227</c:v>
                </c:pt>
                <c:pt idx="94">
                  <c:v>0.12620000000000001</c:v>
                </c:pt>
                <c:pt idx="95">
                  <c:v>0.1242</c:v>
                </c:pt>
                <c:pt idx="96">
                  <c:v>0.126</c:v>
                </c:pt>
                <c:pt idx="97">
                  <c:v>0.128</c:v>
                </c:pt>
                <c:pt idx="98">
                  <c:v>0.128</c:v>
                </c:pt>
                <c:pt idx="99">
                  <c:v>0.12659999999999999</c:v>
                </c:pt>
                <c:pt idx="100">
                  <c:v>0.1242</c:v>
                </c:pt>
                <c:pt idx="101">
                  <c:v>0.12130000000000001</c:v>
                </c:pt>
                <c:pt idx="102">
                  <c:v>0.1206</c:v>
                </c:pt>
                <c:pt idx="103">
                  <c:v>0.1179</c:v>
                </c:pt>
                <c:pt idx="104">
                  <c:v>0.1171</c:v>
                </c:pt>
                <c:pt idx="105">
                  <c:v>0.11609999999999999</c:v>
                </c:pt>
                <c:pt idx="106">
                  <c:v>0.1135</c:v>
                </c:pt>
                <c:pt idx="107">
                  <c:v>0.112</c:v>
                </c:pt>
                <c:pt idx="108">
                  <c:v>0.1089</c:v>
                </c:pt>
                <c:pt idx="109">
                  <c:v>0.1066</c:v>
                </c:pt>
                <c:pt idx="110">
                  <c:v>0.10589999999999999</c:v>
                </c:pt>
                <c:pt idx="111">
                  <c:v>0.1066</c:v>
                </c:pt>
                <c:pt idx="112">
                  <c:v>0.1076</c:v>
                </c:pt>
                <c:pt idx="113">
                  <c:v>0.1074</c:v>
                </c:pt>
                <c:pt idx="114">
                  <c:v>0.1057</c:v>
                </c:pt>
                <c:pt idx="115">
                  <c:v>0.10639999999999999</c:v>
                </c:pt>
                <c:pt idx="116">
                  <c:v>0.10680000000000001</c:v>
                </c:pt>
                <c:pt idx="117">
                  <c:v>0.1079</c:v>
                </c:pt>
                <c:pt idx="118">
                  <c:v>0.10630000000000001</c:v>
                </c:pt>
                <c:pt idx="119">
                  <c:v>0.10730000000000001</c:v>
                </c:pt>
                <c:pt idx="120">
                  <c:v>0.1069</c:v>
                </c:pt>
                <c:pt idx="121">
                  <c:v>0.10780000000000001</c:v>
                </c:pt>
                <c:pt idx="122">
                  <c:v>0.10829999999999999</c:v>
                </c:pt>
                <c:pt idx="123">
                  <c:v>0.1082</c:v>
                </c:pt>
                <c:pt idx="124">
                  <c:v>0.1042</c:v>
                </c:pt>
                <c:pt idx="125">
                  <c:v>0.1024</c:v>
                </c:pt>
                <c:pt idx="126">
                  <c:v>0.1027</c:v>
                </c:pt>
                <c:pt idx="127">
                  <c:v>0.1018</c:v>
                </c:pt>
                <c:pt idx="128">
                  <c:v>0.1018</c:v>
                </c:pt>
                <c:pt idx="129">
                  <c:v>0.10059999999999999</c:v>
                </c:pt>
                <c:pt idx="130">
                  <c:v>0.10299999999999999</c:v>
                </c:pt>
                <c:pt idx="131">
                  <c:v>0.1047</c:v>
                </c:pt>
                <c:pt idx="132">
                  <c:v>0.1072</c:v>
                </c:pt>
                <c:pt idx="133">
                  <c:v>0.1101</c:v>
                </c:pt>
                <c:pt idx="134">
                  <c:v>0.10979999999999999</c:v>
                </c:pt>
                <c:pt idx="135">
                  <c:v>0.1096</c:v>
                </c:pt>
                <c:pt idx="136">
                  <c:v>0.1105</c:v>
                </c:pt>
                <c:pt idx="137">
                  <c:v>0.113</c:v>
                </c:pt>
                <c:pt idx="138">
                  <c:v>0.113</c:v>
                </c:pt>
                <c:pt idx="139">
                  <c:v>0.1106</c:v>
                </c:pt>
                <c:pt idx="140">
                  <c:v>0.1111</c:v>
                </c:pt>
                <c:pt idx="141">
                  <c:v>0.1125</c:v>
                </c:pt>
                <c:pt idx="142">
                  <c:v>0.11260000000000001</c:v>
                </c:pt>
                <c:pt idx="143">
                  <c:v>0.1116</c:v>
                </c:pt>
                <c:pt idx="144">
                  <c:v>0.1108</c:v>
                </c:pt>
                <c:pt idx="145">
                  <c:v>0.1123</c:v>
                </c:pt>
                <c:pt idx="146">
                  <c:v>0.1125</c:v>
                </c:pt>
                <c:pt idx="147">
                  <c:v>0.1154</c:v>
                </c:pt>
                <c:pt idx="148">
                  <c:v>0.11550000000000001</c:v>
                </c:pt>
                <c:pt idx="149">
                  <c:v>0.1137</c:v>
                </c:pt>
                <c:pt idx="150">
                  <c:v>0.1142</c:v>
                </c:pt>
                <c:pt idx="151">
                  <c:v>0.1145</c:v>
                </c:pt>
                <c:pt idx="152">
                  <c:v>0.1148</c:v>
                </c:pt>
                <c:pt idx="153">
                  <c:v>0.115</c:v>
                </c:pt>
                <c:pt idx="154">
                  <c:v>0.11409999999999999</c:v>
                </c:pt>
                <c:pt idx="155">
                  <c:v>0.1142</c:v>
                </c:pt>
                <c:pt idx="156">
                  <c:v>0.1162</c:v>
                </c:pt>
                <c:pt idx="157">
                  <c:v>0.1157</c:v>
                </c:pt>
                <c:pt idx="158">
                  <c:v>0.1158</c:v>
                </c:pt>
                <c:pt idx="159">
                  <c:v>0.1134</c:v>
                </c:pt>
                <c:pt idx="160">
                  <c:v>0.1138</c:v>
                </c:pt>
                <c:pt idx="161">
                  <c:v>0.11650000000000001</c:v>
                </c:pt>
                <c:pt idx="162">
                  <c:v>0.1183</c:v>
                </c:pt>
                <c:pt idx="163">
                  <c:v>0.1195</c:v>
                </c:pt>
                <c:pt idx="164">
                  <c:v>0.1203</c:v>
                </c:pt>
                <c:pt idx="165">
                  <c:v>0.1215</c:v>
                </c:pt>
                <c:pt idx="166">
                  <c:v>0.1245</c:v>
                </c:pt>
                <c:pt idx="167">
                  <c:v>0.1226</c:v>
                </c:pt>
                <c:pt idx="168">
                  <c:v>0.12379999999999999</c:v>
                </c:pt>
                <c:pt idx="169">
                  <c:v>0.12280000000000001</c:v>
                </c:pt>
                <c:pt idx="170">
                  <c:v>0.1236</c:v>
                </c:pt>
                <c:pt idx="171">
                  <c:v>0.1234</c:v>
                </c:pt>
                <c:pt idx="172">
                  <c:v>0.12479999999999999</c:v>
                </c:pt>
                <c:pt idx="173">
                  <c:v>0.1231</c:v>
                </c:pt>
                <c:pt idx="174">
                  <c:v>0.11940000000000001</c:v>
                </c:pt>
                <c:pt idx="175">
                  <c:v>0.121</c:v>
                </c:pt>
                <c:pt idx="176">
                  <c:v>0.1207</c:v>
                </c:pt>
                <c:pt idx="177">
                  <c:v>0.1183</c:v>
                </c:pt>
                <c:pt idx="178">
                  <c:v>0.1192</c:v>
                </c:pt>
                <c:pt idx="179">
                  <c:v>0.1217</c:v>
                </c:pt>
                <c:pt idx="180">
                  <c:v>0.1227</c:v>
                </c:pt>
                <c:pt idx="181">
                  <c:v>0.1235</c:v>
                </c:pt>
                <c:pt idx="182">
                  <c:v>0.12067547984823339</c:v>
                </c:pt>
                <c:pt idx="183">
                  <c:v>0.11833457406696063</c:v>
                </c:pt>
                <c:pt idx="184">
                  <c:v>0.11917436734861436</c:v>
                </c:pt>
                <c:pt idx="185">
                  <c:v>0.12167810426939163</c:v>
                </c:pt>
                <c:pt idx="186">
                  <c:v>0.12273938149345953</c:v>
                </c:pt>
                <c:pt idx="187">
                  <c:v>0.12347248306070703</c:v>
                </c:pt>
                <c:pt idx="188">
                  <c:v>0.12383973733421133</c:v>
                </c:pt>
                <c:pt idx="189">
                  <c:v>0.12445294488138114</c:v>
                </c:pt>
                <c:pt idx="190">
                  <c:v>0.12280978617863696</c:v>
                </c:pt>
                <c:pt idx="191">
                  <c:v>0.12507849468295751</c:v>
                </c:pt>
                <c:pt idx="192">
                  <c:v>0.12587517257741626</c:v>
                </c:pt>
                <c:pt idx="193">
                  <c:v>0.12462484526660191</c:v>
                </c:pt>
                <c:pt idx="194">
                  <c:v>0.12426075561415324</c:v>
                </c:pt>
                <c:pt idx="195">
                  <c:v>0.12678251700688237</c:v>
                </c:pt>
                <c:pt idx="196">
                  <c:v>0.12809661558500285</c:v>
                </c:pt>
                <c:pt idx="197">
                  <c:v>0.12881070044640378</c:v>
                </c:pt>
                <c:pt idx="198">
                  <c:v>0.12929789202270428</c:v>
                </c:pt>
                <c:pt idx="199">
                  <c:v>0.1282046217546767</c:v>
                </c:pt>
                <c:pt idx="200">
                  <c:v>0.12696968084000515</c:v>
                </c:pt>
                <c:pt idx="201">
                  <c:v>0.12764119551505757</c:v>
                </c:pt>
                <c:pt idx="202">
                  <c:v>0.12847807040589998</c:v>
                </c:pt>
                <c:pt idx="203">
                  <c:v>0.1273671567905427</c:v>
                </c:pt>
                <c:pt idx="204">
                  <c:v>0.12982006102916124</c:v>
                </c:pt>
                <c:pt idx="205">
                  <c:v>0.13234396059844369</c:v>
                </c:pt>
                <c:pt idx="206">
                  <c:v>0.13205939934016556</c:v>
                </c:pt>
                <c:pt idx="207">
                  <c:v>0.1303687250992783</c:v>
                </c:pt>
                <c:pt idx="208">
                  <c:v>0.12571310791169182</c:v>
                </c:pt>
                <c:pt idx="209">
                  <c:v>0.12606671470094216</c:v>
                </c:pt>
                <c:pt idx="210">
                  <c:v>0.1234130709581895</c:v>
                </c:pt>
                <c:pt idx="211">
                  <c:v>0.12273035259254432</c:v>
                </c:pt>
                <c:pt idx="212">
                  <c:v>0.12603084738941137</c:v>
                </c:pt>
                <c:pt idx="213">
                  <c:v>0.12503419101081051</c:v>
                </c:pt>
                <c:pt idx="214">
                  <c:v>0.12586977627606438</c:v>
                </c:pt>
                <c:pt idx="215">
                  <c:v>0.12786681234922279</c:v>
                </c:pt>
                <c:pt idx="216">
                  <c:v>0.12624553006756314</c:v>
                </c:pt>
                <c:pt idx="217">
                  <c:v>0.12412712536752923</c:v>
                </c:pt>
                <c:pt idx="218">
                  <c:v>0.1255011849251271</c:v>
                </c:pt>
                <c:pt idx="219">
                  <c:v>0.12744787555106299</c:v>
                </c:pt>
                <c:pt idx="220">
                  <c:v>0.12971419598245346</c:v>
                </c:pt>
                <c:pt idx="221">
                  <c:v>0.12874693407769153</c:v>
                </c:pt>
                <c:pt idx="222">
                  <c:v>0.1305165608473183</c:v>
                </c:pt>
                <c:pt idx="223">
                  <c:v>0.13427344519035531</c:v>
                </c:pt>
                <c:pt idx="224">
                  <c:v>0.1307868962548874</c:v>
                </c:pt>
                <c:pt idx="225">
                  <c:v>0.13208823438477593</c:v>
                </c:pt>
                <c:pt idx="226">
                  <c:v>0.13468940431189522</c:v>
                </c:pt>
                <c:pt idx="227">
                  <c:v>0.13243881854299647</c:v>
                </c:pt>
                <c:pt idx="228">
                  <c:v>0.13236734913190443</c:v>
                </c:pt>
                <c:pt idx="229">
                  <c:v>0.1326642220702868</c:v>
                </c:pt>
                <c:pt idx="230">
                  <c:v>0.13357125154874483</c:v>
                </c:pt>
                <c:pt idx="231">
                  <c:v>0.13214866993748398</c:v>
                </c:pt>
                <c:pt idx="232">
                  <c:v>0.13032950547164415</c:v>
                </c:pt>
                <c:pt idx="233">
                  <c:v>0.1291685417844933</c:v>
                </c:pt>
                <c:pt idx="234">
                  <c:v>0.12672323933919089</c:v>
                </c:pt>
                <c:pt idx="235">
                  <c:v>0.12511944856098786</c:v>
                </c:pt>
                <c:pt idx="236">
                  <c:v>0.12539618856375526</c:v>
                </c:pt>
                <c:pt idx="237">
                  <c:v>0.12316507336029879</c:v>
                </c:pt>
                <c:pt idx="238">
                  <c:v>0.11664661204814818</c:v>
                </c:pt>
                <c:pt idx="239">
                  <c:v>0.11637834553756383</c:v>
                </c:pt>
                <c:pt idx="240">
                  <c:v>0.11614503416294809</c:v>
                </c:pt>
                <c:pt idx="241">
                  <c:v>0.11535300850904401</c:v>
                </c:pt>
                <c:pt idx="242">
                  <c:v>0.11103537565880245</c:v>
                </c:pt>
                <c:pt idx="243">
                  <c:v>0.11049637718348325</c:v>
                </c:pt>
                <c:pt idx="244">
                  <c:v>0.10989801271303579</c:v>
                </c:pt>
                <c:pt idx="245">
                  <c:v>0.11007172515640555</c:v>
                </c:pt>
                <c:pt idx="246">
                  <c:v>0.10982499601520403</c:v>
                </c:pt>
                <c:pt idx="247">
                  <c:v>0.10659007711598771</c:v>
                </c:pt>
                <c:pt idx="248">
                  <c:v>0.10618423296014355</c:v>
                </c:pt>
                <c:pt idx="249">
                  <c:v>0.10584656274679111</c:v>
                </c:pt>
                <c:pt idx="250">
                  <c:v>0.10584656274679111</c:v>
                </c:pt>
                <c:pt idx="251">
                  <c:v>0.10611482925737543</c:v>
                </c:pt>
                <c:pt idx="252">
                  <c:v>0.10638549643857774</c:v>
                </c:pt>
                <c:pt idx="253">
                  <c:v>0.10562470499088426</c:v>
                </c:pt>
                <c:pt idx="254">
                  <c:v>0.10618416790648527</c:v>
                </c:pt>
                <c:pt idx="255">
                  <c:v>0.10438274854041073</c:v>
                </c:pt>
                <c:pt idx="256">
                  <c:v>0.10556915373267815</c:v>
                </c:pt>
                <c:pt idx="257">
                  <c:v>0.10620091555846985</c:v>
                </c:pt>
                <c:pt idx="258">
                  <c:v>0.10922923985414786</c:v>
                </c:pt>
                <c:pt idx="259">
                  <c:v>0.11027219184897714</c:v>
                </c:pt>
                <c:pt idx="260">
                  <c:v>0.11127361443058842</c:v>
                </c:pt>
                <c:pt idx="261">
                  <c:v>0.11005026682905307</c:v>
                </c:pt>
                <c:pt idx="262">
                  <c:v>0.10892983925231482</c:v>
                </c:pt>
                <c:pt idx="263">
                  <c:v>0.1073147423465005</c:v>
                </c:pt>
                <c:pt idx="264">
                  <c:v>0.10743180845692574</c:v>
                </c:pt>
                <c:pt idx="265">
                  <c:v>0.10942826793764959</c:v>
                </c:pt>
                <c:pt idx="266">
                  <c:v>0.11024526140170188</c:v>
                </c:pt>
                <c:pt idx="267">
                  <c:v>0.11227791755424577</c:v>
                </c:pt>
                <c:pt idx="268">
                  <c:v>0.1124960067440008</c:v>
                </c:pt>
                <c:pt idx="269">
                  <c:v>0.11524732949532353</c:v>
                </c:pt>
                <c:pt idx="270">
                  <c:v>0.11294945669956939</c:v>
                </c:pt>
                <c:pt idx="271">
                  <c:v>0.11370392151456384</c:v>
                </c:pt>
                <c:pt idx="272">
                  <c:v>0.11444437785506406</c:v>
                </c:pt>
                <c:pt idx="273">
                  <c:v>0.11413774360401822</c:v>
                </c:pt>
                <c:pt idx="274">
                  <c:v>0.11954813494255327</c:v>
                </c:pt>
                <c:pt idx="275">
                  <c:v>0.12104923276036032</c:v>
                </c:pt>
                <c:pt idx="276">
                  <c:v>0.12112672178954514</c:v>
                </c:pt>
                <c:pt idx="277">
                  <c:v>0.11932729234034611</c:v>
                </c:pt>
                <c:pt idx="278">
                  <c:v>0.12004624658871212</c:v>
                </c:pt>
                <c:pt idx="279">
                  <c:v>0.1189714448422985</c:v>
                </c:pt>
                <c:pt idx="280">
                  <c:v>0.11933677575091707</c:v>
                </c:pt>
                <c:pt idx="281">
                  <c:v>0.1142907352352633</c:v>
                </c:pt>
                <c:pt idx="282">
                  <c:v>0.11476422008374815</c:v>
                </c:pt>
                <c:pt idx="283">
                  <c:v>0.11585466809727309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15-4287-85DF-95F9DEE120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8516008"/>
        <c:axId val="498522672"/>
      </c:lineChart>
      <c:lineChart>
        <c:grouping val="standard"/>
        <c:varyColors val="0"/>
        <c:ser>
          <c:idx val="0"/>
          <c:order val="0"/>
          <c:tx>
            <c:strRef>
              <c:f>データ!$U$12</c:f>
              <c:strCache>
                <c:ptCount val="1"/>
                <c:pt idx="0">
                  <c:v>失業流入率の1年移動平均（右目盛）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データ!$T$13:$T$296</c:f>
              <c:numCache>
                <c:formatCode>yyyy"年"m"月";@</c:formatCode>
                <c:ptCount val="284"/>
                <c:pt idx="0">
                  <c:v>36861</c:v>
                </c:pt>
                <c:pt idx="1">
                  <c:v>36892</c:v>
                </c:pt>
                <c:pt idx="2">
                  <c:v>36923</c:v>
                </c:pt>
                <c:pt idx="3">
                  <c:v>36951</c:v>
                </c:pt>
                <c:pt idx="4">
                  <c:v>36982</c:v>
                </c:pt>
                <c:pt idx="5">
                  <c:v>37012</c:v>
                </c:pt>
                <c:pt idx="6">
                  <c:v>37043</c:v>
                </c:pt>
                <c:pt idx="7">
                  <c:v>37073</c:v>
                </c:pt>
                <c:pt idx="8">
                  <c:v>37104</c:v>
                </c:pt>
                <c:pt idx="9">
                  <c:v>37135</c:v>
                </c:pt>
                <c:pt idx="10">
                  <c:v>37165</c:v>
                </c:pt>
                <c:pt idx="11">
                  <c:v>37196</c:v>
                </c:pt>
                <c:pt idx="12">
                  <c:v>37226</c:v>
                </c:pt>
                <c:pt idx="13">
                  <c:v>37257</c:v>
                </c:pt>
                <c:pt idx="14">
                  <c:v>37288</c:v>
                </c:pt>
                <c:pt idx="15">
                  <c:v>37316</c:v>
                </c:pt>
                <c:pt idx="16">
                  <c:v>37347</c:v>
                </c:pt>
                <c:pt idx="17">
                  <c:v>37377</c:v>
                </c:pt>
                <c:pt idx="18">
                  <c:v>37408</c:v>
                </c:pt>
                <c:pt idx="19">
                  <c:v>37438</c:v>
                </c:pt>
                <c:pt idx="20">
                  <c:v>37469</c:v>
                </c:pt>
                <c:pt idx="21">
                  <c:v>37500</c:v>
                </c:pt>
                <c:pt idx="22">
                  <c:v>37530</c:v>
                </c:pt>
                <c:pt idx="23">
                  <c:v>37561</c:v>
                </c:pt>
                <c:pt idx="24">
                  <c:v>37591</c:v>
                </c:pt>
                <c:pt idx="25">
                  <c:v>37622</c:v>
                </c:pt>
                <c:pt idx="26">
                  <c:v>37653</c:v>
                </c:pt>
                <c:pt idx="27">
                  <c:v>37681</c:v>
                </c:pt>
                <c:pt idx="28">
                  <c:v>37712</c:v>
                </c:pt>
                <c:pt idx="29">
                  <c:v>37742</c:v>
                </c:pt>
                <c:pt idx="30">
                  <c:v>37773</c:v>
                </c:pt>
                <c:pt idx="31">
                  <c:v>37803</c:v>
                </c:pt>
                <c:pt idx="32">
                  <c:v>37834</c:v>
                </c:pt>
                <c:pt idx="33">
                  <c:v>37865</c:v>
                </c:pt>
                <c:pt idx="34">
                  <c:v>37895</c:v>
                </c:pt>
                <c:pt idx="35">
                  <c:v>37926</c:v>
                </c:pt>
                <c:pt idx="36">
                  <c:v>37956</c:v>
                </c:pt>
                <c:pt idx="37">
                  <c:v>37987</c:v>
                </c:pt>
                <c:pt idx="38">
                  <c:v>38018</c:v>
                </c:pt>
                <c:pt idx="39">
                  <c:v>38047</c:v>
                </c:pt>
                <c:pt idx="40">
                  <c:v>38078</c:v>
                </c:pt>
                <c:pt idx="41">
                  <c:v>38108</c:v>
                </c:pt>
                <c:pt idx="42">
                  <c:v>38139</c:v>
                </c:pt>
                <c:pt idx="43">
                  <c:v>38169</c:v>
                </c:pt>
                <c:pt idx="44">
                  <c:v>38200</c:v>
                </c:pt>
                <c:pt idx="45">
                  <c:v>38231</c:v>
                </c:pt>
                <c:pt idx="46">
                  <c:v>38261</c:v>
                </c:pt>
                <c:pt idx="47">
                  <c:v>38292</c:v>
                </c:pt>
                <c:pt idx="48">
                  <c:v>38322</c:v>
                </c:pt>
                <c:pt idx="49">
                  <c:v>38353</c:v>
                </c:pt>
                <c:pt idx="50">
                  <c:v>38384</c:v>
                </c:pt>
                <c:pt idx="51">
                  <c:v>38412</c:v>
                </c:pt>
                <c:pt idx="52">
                  <c:v>38443</c:v>
                </c:pt>
                <c:pt idx="53">
                  <c:v>38473</c:v>
                </c:pt>
                <c:pt idx="54">
                  <c:v>38504</c:v>
                </c:pt>
                <c:pt idx="55">
                  <c:v>38534</c:v>
                </c:pt>
                <c:pt idx="56">
                  <c:v>38565</c:v>
                </c:pt>
                <c:pt idx="57">
                  <c:v>38596</c:v>
                </c:pt>
                <c:pt idx="58">
                  <c:v>38626</c:v>
                </c:pt>
                <c:pt idx="59">
                  <c:v>38657</c:v>
                </c:pt>
                <c:pt idx="60">
                  <c:v>38687</c:v>
                </c:pt>
                <c:pt idx="61">
                  <c:v>38718</c:v>
                </c:pt>
                <c:pt idx="62">
                  <c:v>38749</c:v>
                </c:pt>
                <c:pt idx="63">
                  <c:v>38777</c:v>
                </c:pt>
                <c:pt idx="64">
                  <c:v>38808</c:v>
                </c:pt>
                <c:pt idx="65">
                  <c:v>38838</c:v>
                </c:pt>
                <c:pt idx="66">
                  <c:v>38869</c:v>
                </c:pt>
                <c:pt idx="67">
                  <c:v>38899</c:v>
                </c:pt>
                <c:pt idx="68">
                  <c:v>38930</c:v>
                </c:pt>
                <c:pt idx="69">
                  <c:v>38961</c:v>
                </c:pt>
                <c:pt idx="70">
                  <c:v>38991</c:v>
                </c:pt>
                <c:pt idx="71">
                  <c:v>39022</c:v>
                </c:pt>
                <c:pt idx="72">
                  <c:v>39052</c:v>
                </c:pt>
                <c:pt idx="73">
                  <c:v>39083</c:v>
                </c:pt>
                <c:pt idx="74">
                  <c:v>39114</c:v>
                </c:pt>
                <c:pt idx="75">
                  <c:v>39142</c:v>
                </c:pt>
                <c:pt idx="76">
                  <c:v>39173</c:v>
                </c:pt>
                <c:pt idx="77">
                  <c:v>39203</c:v>
                </c:pt>
                <c:pt idx="78">
                  <c:v>39234</c:v>
                </c:pt>
                <c:pt idx="79">
                  <c:v>39264</c:v>
                </c:pt>
                <c:pt idx="80">
                  <c:v>39295</c:v>
                </c:pt>
                <c:pt idx="81">
                  <c:v>39326</c:v>
                </c:pt>
                <c:pt idx="82">
                  <c:v>39356</c:v>
                </c:pt>
                <c:pt idx="83">
                  <c:v>39387</c:v>
                </c:pt>
                <c:pt idx="84">
                  <c:v>39417</c:v>
                </c:pt>
                <c:pt idx="85">
                  <c:v>39448</c:v>
                </c:pt>
                <c:pt idx="86">
                  <c:v>39479</c:v>
                </c:pt>
                <c:pt idx="87">
                  <c:v>39508</c:v>
                </c:pt>
                <c:pt idx="88">
                  <c:v>39539</c:v>
                </c:pt>
                <c:pt idx="89">
                  <c:v>39569</c:v>
                </c:pt>
                <c:pt idx="90">
                  <c:v>39600</c:v>
                </c:pt>
                <c:pt idx="91">
                  <c:v>39630</c:v>
                </c:pt>
                <c:pt idx="92">
                  <c:v>39661</c:v>
                </c:pt>
                <c:pt idx="93">
                  <c:v>39692</c:v>
                </c:pt>
                <c:pt idx="94">
                  <c:v>39722</c:v>
                </c:pt>
                <c:pt idx="95">
                  <c:v>39753</c:v>
                </c:pt>
                <c:pt idx="96">
                  <c:v>39783</c:v>
                </c:pt>
                <c:pt idx="97">
                  <c:v>39814</c:v>
                </c:pt>
                <c:pt idx="98">
                  <c:v>39845</c:v>
                </c:pt>
                <c:pt idx="99">
                  <c:v>39873</c:v>
                </c:pt>
                <c:pt idx="100">
                  <c:v>39904</c:v>
                </c:pt>
                <c:pt idx="101">
                  <c:v>39934</c:v>
                </c:pt>
                <c:pt idx="102">
                  <c:v>39965</c:v>
                </c:pt>
                <c:pt idx="103">
                  <c:v>39995</c:v>
                </c:pt>
                <c:pt idx="104">
                  <c:v>40026</c:v>
                </c:pt>
                <c:pt idx="105">
                  <c:v>40057</c:v>
                </c:pt>
                <c:pt idx="106">
                  <c:v>40087</c:v>
                </c:pt>
                <c:pt idx="107">
                  <c:v>40118</c:v>
                </c:pt>
                <c:pt idx="108">
                  <c:v>40148</c:v>
                </c:pt>
                <c:pt idx="109">
                  <c:v>40179</c:v>
                </c:pt>
                <c:pt idx="110">
                  <c:v>40210</c:v>
                </c:pt>
                <c:pt idx="111">
                  <c:v>40238</c:v>
                </c:pt>
                <c:pt idx="112">
                  <c:v>40269</c:v>
                </c:pt>
                <c:pt idx="113">
                  <c:v>40299</c:v>
                </c:pt>
                <c:pt idx="114">
                  <c:v>40330</c:v>
                </c:pt>
                <c:pt idx="115">
                  <c:v>40360</c:v>
                </c:pt>
                <c:pt idx="116">
                  <c:v>40391</c:v>
                </c:pt>
                <c:pt idx="117">
                  <c:v>40422</c:v>
                </c:pt>
                <c:pt idx="118">
                  <c:v>40452</c:v>
                </c:pt>
                <c:pt idx="119">
                  <c:v>40483</c:v>
                </c:pt>
                <c:pt idx="120">
                  <c:v>40513</c:v>
                </c:pt>
                <c:pt idx="121">
                  <c:v>40544</c:v>
                </c:pt>
                <c:pt idx="122">
                  <c:v>40575</c:v>
                </c:pt>
                <c:pt idx="123">
                  <c:v>40603</c:v>
                </c:pt>
                <c:pt idx="124">
                  <c:v>40634</c:v>
                </c:pt>
                <c:pt idx="125">
                  <c:v>40664</c:v>
                </c:pt>
                <c:pt idx="126">
                  <c:v>40695</c:v>
                </c:pt>
                <c:pt idx="127">
                  <c:v>40725</c:v>
                </c:pt>
                <c:pt idx="128">
                  <c:v>40756</c:v>
                </c:pt>
                <c:pt idx="129">
                  <c:v>40787</c:v>
                </c:pt>
                <c:pt idx="130">
                  <c:v>40817</c:v>
                </c:pt>
                <c:pt idx="131">
                  <c:v>40848</c:v>
                </c:pt>
                <c:pt idx="132">
                  <c:v>40878</c:v>
                </c:pt>
                <c:pt idx="133">
                  <c:v>40909</c:v>
                </c:pt>
                <c:pt idx="134">
                  <c:v>40940</c:v>
                </c:pt>
                <c:pt idx="135">
                  <c:v>40969</c:v>
                </c:pt>
                <c:pt idx="136">
                  <c:v>41000</c:v>
                </c:pt>
                <c:pt idx="137">
                  <c:v>41030</c:v>
                </c:pt>
                <c:pt idx="138">
                  <c:v>41061</c:v>
                </c:pt>
                <c:pt idx="139">
                  <c:v>41091</c:v>
                </c:pt>
                <c:pt idx="140">
                  <c:v>41122</c:v>
                </c:pt>
                <c:pt idx="141">
                  <c:v>41153</c:v>
                </c:pt>
                <c:pt idx="142">
                  <c:v>41183</c:v>
                </c:pt>
                <c:pt idx="143">
                  <c:v>41214</c:v>
                </c:pt>
                <c:pt idx="144">
                  <c:v>41244</c:v>
                </c:pt>
                <c:pt idx="145">
                  <c:v>41275</c:v>
                </c:pt>
                <c:pt idx="146">
                  <c:v>41306</c:v>
                </c:pt>
                <c:pt idx="147">
                  <c:v>41334</c:v>
                </c:pt>
                <c:pt idx="148">
                  <c:v>41365</c:v>
                </c:pt>
                <c:pt idx="149">
                  <c:v>41395</c:v>
                </c:pt>
                <c:pt idx="150">
                  <c:v>41426</c:v>
                </c:pt>
                <c:pt idx="151">
                  <c:v>41456</c:v>
                </c:pt>
                <c:pt idx="152">
                  <c:v>41487</c:v>
                </c:pt>
                <c:pt idx="153">
                  <c:v>41518</c:v>
                </c:pt>
                <c:pt idx="154">
                  <c:v>41548</c:v>
                </c:pt>
                <c:pt idx="155">
                  <c:v>41579</c:v>
                </c:pt>
                <c:pt idx="156">
                  <c:v>41609</c:v>
                </c:pt>
                <c:pt idx="157">
                  <c:v>41640</c:v>
                </c:pt>
                <c:pt idx="158">
                  <c:v>41671</c:v>
                </c:pt>
                <c:pt idx="159">
                  <c:v>41699</c:v>
                </c:pt>
                <c:pt idx="160">
                  <c:v>41730</c:v>
                </c:pt>
                <c:pt idx="161">
                  <c:v>41760</c:v>
                </c:pt>
                <c:pt idx="162">
                  <c:v>41791</c:v>
                </c:pt>
                <c:pt idx="163">
                  <c:v>41821</c:v>
                </c:pt>
                <c:pt idx="164">
                  <c:v>41852</c:v>
                </c:pt>
                <c:pt idx="165">
                  <c:v>41883</c:v>
                </c:pt>
                <c:pt idx="166">
                  <c:v>41913</c:v>
                </c:pt>
                <c:pt idx="167">
                  <c:v>41944</c:v>
                </c:pt>
                <c:pt idx="168">
                  <c:v>41974</c:v>
                </c:pt>
                <c:pt idx="169">
                  <c:v>42005</c:v>
                </c:pt>
                <c:pt idx="170">
                  <c:v>42036</c:v>
                </c:pt>
                <c:pt idx="171">
                  <c:v>42064</c:v>
                </c:pt>
                <c:pt idx="172">
                  <c:v>42095</c:v>
                </c:pt>
                <c:pt idx="173">
                  <c:v>42125</c:v>
                </c:pt>
                <c:pt idx="174">
                  <c:v>42156</c:v>
                </c:pt>
                <c:pt idx="175">
                  <c:v>42186</c:v>
                </c:pt>
                <c:pt idx="176">
                  <c:v>42217</c:v>
                </c:pt>
                <c:pt idx="177">
                  <c:v>42248</c:v>
                </c:pt>
                <c:pt idx="178">
                  <c:v>42278</c:v>
                </c:pt>
                <c:pt idx="179">
                  <c:v>42309</c:v>
                </c:pt>
                <c:pt idx="180">
                  <c:v>42339</c:v>
                </c:pt>
                <c:pt idx="181">
                  <c:v>42370</c:v>
                </c:pt>
                <c:pt idx="182">
                  <c:v>42401</c:v>
                </c:pt>
                <c:pt idx="183">
                  <c:v>42430</c:v>
                </c:pt>
                <c:pt idx="184">
                  <c:v>42461</c:v>
                </c:pt>
                <c:pt idx="185">
                  <c:v>42491</c:v>
                </c:pt>
                <c:pt idx="186">
                  <c:v>42522</c:v>
                </c:pt>
                <c:pt idx="187">
                  <c:v>42552</c:v>
                </c:pt>
                <c:pt idx="188">
                  <c:v>42583</c:v>
                </c:pt>
                <c:pt idx="189">
                  <c:v>42614</c:v>
                </c:pt>
                <c:pt idx="190">
                  <c:v>42644</c:v>
                </c:pt>
                <c:pt idx="191">
                  <c:v>42675</c:v>
                </c:pt>
                <c:pt idx="192">
                  <c:v>42705</c:v>
                </c:pt>
                <c:pt idx="193">
                  <c:v>42736</c:v>
                </c:pt>
                <c:pt idx="194">
                  <c:v>42767</c:v>
                </c:pt>
                <c:pt idx="195">
                  <c:v>42795</c:v>
                </c:pt>
                <c:pt idx="196">
                  <c:v>42826</c:v>
                </c:pt>
                <c:pt idx="197">
                  <c:v>42856</c:v>
                </c:pt>
                <c:pt idx="198">
                  <c:v>42887</c:v>
                </c:pt>
                <c:pt idx="199">
                  <c:v>42917</c:v>
                </c:pt>
                <c:pt idx="200">
                  <c:v>42948</c:v>
                </c:pt>
                <c:pt idx="201">
                  <c:v>42979</c:v>
                </c:pt>
                <c:pt idx="202">
                  <c:v>43009</c:v>
                </c:pt>
                <c:pt idx="203">
                  <c:v>43040</c:v>
                </c:pt>
                <c:pt idx="204">
                  <c:v>43070</c:v>
                </c:pt>
                <c:pt idx="205">
                  <c:v>43101</c:v>
                </c:pt>
                <c:pt idx="206">
                  <c:v>43132</c:v>
                </c:pt>
                <c:pt idx="207">
                  <c:v>43160</c:v>
                </c:pt>
                <c:pt idx="208">
                  <c:v>43191</c:v>
                </c:pt>
                <c:pt idx="209">
                  <c:v>43221</c:v>
                </c:pt>
                <c:pt idx="210">
                  <c:v>43252</c:v>
                </c:pt>
                <c:pt idx="211">
                  <c:v>43282</c:v>
                </c:pt>
                <c:pt idx="212">
                  <c:v>43313</c:v>
                </c:pt>
                <c:pt idx="213">
                  <c:v>43344</c:v>
                </c:pt>
                <c:pt idx="214">
                  <c:v>43374</c:v>
                </c:pt>
                <c:pt idx="215">
                  <c:v>43405</c:v>
                </c:pt>
                <c:pt idx="216">
                  <c:v>43435</c:v>
                </c:pt>
                <c:pt idx="217">
                  <c:v>43466</c:v>
                </c:pt>
                <c:pt idx="218">
                  <c:v>43497</c:v>
                </c:pt>
                <c:pt idx="219">
                  <c:v>43525</c:v>
                </c:pt>
                <c:pt idx="220">
                  <c:v>43556</c:v>
                </c:pt>
                <c:pt idx="221">
                  <c:v>43586</c:v>
                </c:pt>
                <c:pt idx="222">
                  <c:v>43617</c:v>
                </c:pt>
                <c:pt idx="223">
                  <c:v>43647</c:v>
                </c:pt>
                <c:pt idx="224">
                  <c:v>43678</c:v>
                </c:pt>
                <c:pt idx="225">
                  <c:v>43709</c:v>
                </c:pt>
                <c:pt idx="226">
                  <c:v>43739</c:v>
                </c:pt>
                <c:pt idx="227">
                  <c:v>43770</c:v>
                </c:pt>
                <c:pt idx="228">
                  <c:v>43800</c:v>
                </c:pt>
                <c:pt idx="229">
                  <c:v>43831</c:v>
                </c:pt>
                <c:pt idx="230">
                  <c:v>43862</c:v>
                </c:pt>
                <c:pt idx="231">
                  <c:v>43891</c:v>
                </c:pt>
                <c:pt idx="232">
                  <c:v>43922</c:v>
                </c:pt>
                <c:pt idx="233">
                  <c:v>43952</c:v>
                </c:pt>
                <c:pt idx="234">
                  <c:v>43983</c:v>
                </c:pt>
                <c:pt idx="235">
                  <c:v>44013</c:v>
                </c:pt>
                <c:pt idx="236">
                  <c:v>44044</c:v>
                </c:pt>
                <c:pt idx="237">
                  <c:v>44075</c:v>
                </c:pt>
                <c:pt idx="238">
                  <c:v>44105</c:v>
                </c:pt>
                <c:pt idx="239">
                  <c:v>44136</c:v>
                </c:pt>
                <c:pt idx="240">
                  <c:v>44166</c:v>
                </c:pt>
                <c:pt idx="241">
                  <c:v>44197</c:v>
                </c:pt>
                <c:pt idx="242">
                  <c:v>44228</c:v>
                </c:pt>
                <c:pt idx="243">
                  <c:v>44256</c:v>
                </c:pt>
                <c:pt idx="244">
                  <c:v>44287</c:v>
                </c:pt>
                <c:pt idx="245">
                  <c:v>44317</c:v>
                </c:pt>
                <c:pt idx="246">
                  <c:v>44348</c:v>
                </c:pt>
                <c:pt idx="247">
                  <c:v>44378</c:v>
                </c:pt>
                <c:pt idx="248">
                  <c:v>44409</c:v>
                </c:pt>
                <c:pt idx="249">
                  <c:v>44440</c:v>
                </c:pt>
                <c:pt idx="250">
                  <c:v>44470</c:v>
                </c:pt>
                <c:pt idx="251">
                  <c:v>44501</c:v>
                </c:pt>
                <c:pt idx="252">
                  <c:v>44531</c:v>
                </c:pt>
                <c:pt idx="253">
                  <c:v>44562</c:v>
                </c:pt>
                <c:pt idx="254">
                  <c:v>44593</c:v>
                </c:pt>
                <c:pt idx="255">
                  <c:v>44621</c:v>
                </c:pt>
                <c:pt idx="256">
                  <c:v>44652</c:v>
                </c:pt>
                <c:pt idx="257">
                  <c:v>44682</c:v>
                </c:pt>
                <c:pt idx="258">
                  <c:v>44713</c:v>
                </c:pt>
                <c:pt idx="259">
                  <c:v>44743</c:v>
                </c:pt>
                <c:pt idx="260">
                  <c:v>44774</c:v>
                </c:pt>
                <c:pt idx="261">
                  <c:v>44805</c:v>
                </c:pt>
                <c:pt idx="262">
                  <c:v>44835</c:v>
                </c:pt>
                <c:pt idx="263">
                  <c:v>44866</c:v>
                </c:pt>
                <c:pt idx="264">
                  <c:v>44896</c:v>
                </c:pt>
                <c:pt idx="265">
                  <c:v>44927</c:v>
                </c:pt>
                <c:pt idx="266">
                  <c:v>44958</c:v>
                </c:pt>
                <c:pt idx="267">
                  <c:v>44986</c:v>
                </c:pt>
                <c:pt idx="268">
                  <c:v>45017</c:v>
                </c:pt>
                <c:pt idx="269">
                  <c:v>45047</c:v>
                </c:pt>
                <c:pt idx="270">
                  <c:v>45078</c:v>
                </c:pt>
                <c:pt idx="271">
                  <c:v>45108</c:v>
                </c:pt>
                <c:pt idx="272">
                  <c:v>45139</c:v>
                </c:pt>
                <c:pt idx="273">
                  <c:v>45170</c:v>
                </c:pt>
                <c:pt idx="274">
                  <c:v>45200</c:v>
                </c:pt>
                <c:pt idx="275">
                  <c:v>45231</c:v>
                </c:pt>
                <c:pt idx="276">
                  <c:v>45261</c:v>
                </c:pt>
                <c:pt idx="277">
                  <c:v>45292</c:v>
                </c:pt>
                <c:pt idx="278">
                  <c:v>45323</c:v>
                </c:pt>
                <c:pt idx="279">
                  <c:v>45352</c:v>
                </c:pt>
                <c:pt idx="280">
                  <c:v>45383</c:v>
                </c:pt>
                <c:pt idx="281">
                  <c:v>45413</c:v>
                </c:pt>
                <c:pt idx="282">
                  <c:v>45444</c:v>
                </c:pt>
                <c:pt idx="283">
                  <c:v>45474</c:v>
                </c:pt>
              </c:numCache>
            </c:numRef>
          </c:cat>
          <c:val>
            <c:numRef>
              <c:f>データ!$U$13:$U$296</c:f>
              <c:numCache>
                <c:formatCode>0.0000_ </c:formatCode>
                <c:ptCount val="284"/>
                <c:pt idx="0">
                  <c:v>6.1999999999999998E-3</c:v>
                </c:pt>
                <c:pt idx="1">
                  <c:v>6.1999999999999998E-3</c:v>
                </c:pt>
                <c:pt idx="2">
                  <c:v>6.1000000000000004E-3</c:v>
                </c:pt>
                <c:pt idx="3">
                  <c:v>6.1999999999999998E-3</c:v>
                </c:pt>
                <c:pt idx="4">
                  <c:v>6.3E-3</c:v>
                </c:pt>
                <c:pt idx="5">
                  <c:v>6.3E-3</c:v>
                </c:pt>
                <c:pt idx="6">
                  <c:v>6.1999999999999998E-3</c:v>
                </c:pt>
                <c:pt idx="7">
                  <c:v>6.3E-3</c:v>
                </c:pt>
                <c:pt idx="8">
                  <c:v>6.4000000000000003E-3</c:v>
                </c:pt>
                <c:pt idx="9">
                  <c:v>6.4000000000000003E-3</c:v>
                </c:pt>
                <c:pt idx="10">
                  <c:v>6.6E-3</c:v>
                </c:pt>
                <c:pt idx="11">
                  <c:v>6.7999999999999996E-3</c:v>
                </c:pt>
                <c:pt idx="12">
                  <c:v>6.7999999999999996E-3</c:v>
                </c:pt>
                <c:pt idx="13">
                  <c:v>6.8999999999999999E-3</c:v>
                </c:pt>
                <c:pt idx="14">
                  <c:v>7.0000000000000001E-3</c:v>
                </c:pt>
                <c:pt idx="15">
                  <c:v>7.0000000000000001E-3</c:v>
                </c:pt>
                <c:pt idx="16">
                  <c:v>7.0000000000000001E-3</c:v>
                </c:pt>
                <c:pt idx="17">
                  <c:v>7.0000000000000001E-3</c:v>
                </c:pt>
                <c:pt idx="18">
                  <c:v>7.1000000000000004E-3</c:v>
                </c:pt>
                <c:pt idx="19">
                  <c:v>7.1000000000000004E-3</c:v>
                </c:pt>
                <c:pt idx="20">
                  <c:v>7.0000000000000001E-3</c:v>
                </c:pt>
                <c:pt idx="21">
                  <c:v>6.8999999999999999E-3</c:v>
                </c:pt>
                <c:pt idx="22">
                  <c:v>6.8999999999999999E-3</c:v>
                </c:pt>
                <c:pt idx="23">
                  <c:v>6.7999999999999996E-3</c:v>
                </c:pt>
                <c:pt idx="24">
                  <c:v>6.7999999999999996E-3</c:v>
                </c:pt>
                <c:pt idx="25">
                  <c:v>6.7999999999999996E-3</c:v>
                </c:pt>
                <c:pt idx="26">
                  <c:v>6.7000000000000002E-3</c:v>
                </c:pt>
                <c:pt idx="27">
                  <c:v>6.7000000000000002E-3</c:v>
                </c:pt>
                <c:pt idx="28">
                  <c:v>6.7000000000000002E-3</c:v>
                </c:pt>
                <c:pt idx="29">
                  <c:v>6.7000000000000002E-3</c:v>
                </c:pt>
                <c:pt idx="30">
                  <c:v>6.6E-3</c:v>
                </c:pt>
                <c:pt idx="31">
                  <c:v>6.6E-3</c:v>
                </c:pt>
                <c:pt idx="32">
                  <c:v>6.6E-3</c:v>
                </c:pt>
                <c:pt idx="33">
                  <c:v>6.4999999999999997E-3</c:v>
                </c:pt>
                <c:pt idx="34">
                  <c:v>6.4000000000000003E-3</c:v>
                </c:pt>
                <c:pt idx="35">
                  <c:v>6.4000000000000003E-3</c:v>
                </c:pt>
                <c:pt idx="36">
                  <c:v>6.4000000000000003E-3</c:v>
                </c:pt>
                <c:pt idx="37">
                  <c:v>6.3E-3</c:v>
                </c:pt>
                <c:pt idx="38">
                  <c:v>6.3E-3</c:v>
                </c:pt>
                <c:pt idx="39">
                  <c:v>6.1000000000000004E-3</c:v>
                </c:pt>
                <c:pt idx="40">
                  <c:v>6.0000000000000001E-3</c:v>
                </c:pt>
                <c:pt idx="41">
                  <c:v>6.0000000000000001E-3</c:v>
                </c:pt>
                <c:pt idx="42">
                  <c:v>5.8999999999999999E-3</c:v>
                </c:pt>
                <c:pt idx="43">
                  <c:v>5.8999999999999999E-3</c:v>
                </c:pt>
                <c:pt idx="44">
                  <c:v>5.8999999999999999E-3</c:v>
                </c:pt>
                <c:pt idx="45">
                  <c:v>5.8999999999999999E-3</c:v>
                </c:pt>
                <c:pt idx="46">
                  <c:v>5.8999999999999999E-3</c:v>
                </c:pt>
                <c:pt idx="47">
                  <c:v>5.8999999999999999E-3</c:v>
                </c:pt>
                <c:pt idx="48">
                  <c:v>5.7999999999999996E-3</c:v>
                </c:pt>
                <c:pt idx="49">
                  <c:v>5.5999999999999999E-3</c:v>
                </c:pt>
                <c:pt idx="50">
                  <c:v>5.7999999999999996E-3</c:v>
                </c:pt>
                <c:pt idx="51">
                  <c:v>5.7999999999999996E-3</c:v>
                </c:pt>
                <c:pt idx="52">
                  <c:v>5.7999999999999996E-3</c:v>
                </c:pt>
                <c:pt idx="53">
                  <c:v>5.8999999999999999E-3</c:v>
                </c:pt>
                <c:pt idx="54">
                  <c:v>5.8999999999999999E-3</c:v>
                </c:pt>
                <c:pt idx="55">
                  <c:v>5.7999999999999996E-3</c:v>
                </c:pt>
                <c:pt idx="56">
                  <c:v>5.7999999999999996E-3</c:v>
                </c:pt>
                <c:pt idx="57">
                  <c:v>5.7000000000000002E-3</c:v>
                </c:pt>
                <c:pt idx="58">
                  <c:v>5.7000000000000002E-3</c:v>
                </c:pt>
                <c:pt idx="59">
                  <c:v>5.7999999999999996E-3</c:v>
                </c:pt>
                <c:pt idx="60">
                  <c:v>5.7999999999999996E-3</c:v>
                </c:pt>
                <c:pt idx="61">
                  <c:v>6.0000000000000001E-3</c:v>
                </c:pt>
                <c:pt idx="62">
                  <c:v>5.8999999999999999E-3</c:v>
                </c:pt>
                <c:pt idx="63">
                  <c:v>5.7999999999999996E-3</c:v>
                </c:pt>
                <c:pt idx="64">
                  <c:v>5.5999999999999999E-3</c:v>
                </c:pt>
                <c:pt idx="65">
                  <c:v>5.4999999999999997E-3</c:v>
                </c:pt>
                <c:pt idx="66">
                  <c:v>5.5999999999999999E-3</c:v>
                </c:pt>
                <c:pt idx="67">
                  <c:v>5.5999999999999999E-3</c:v>
                </c:pt>
                <c:pt idx="68">
                  <c:v>5.5999999999999999E-3</c:v>
                </c:pt>
                <c:pt idx="69">
                  <c:v>5.5999999999999999E-3</c:v>
                </c:pt>
                <c:pt idx="70">
                  <c:v>5.4999999999999997E-3</c:v>
                </c:pt>
                <c:pt idx="71">
                  <c:v>5.4999999999999997E-3</c:v>
                </c:pt>
                <c:pt idx="72">
                  <c:v>5.4999999999999997E-3</c:v>
                </c:pt>
                <c:pt idx="73">
                  <c:v>5.3E-3</c:v>
                </c:pt>
                <c:pt idx="74">
                  <c:v>5.3E-3</c:v>
                </c:pt>
                <c:pt idx="75">
                  <c:v>5.4999999999999997E-3</c:v>
                </c:pt>
                <c:pt idx="76">
                  <c:v>5.4999999999999997E-3</c:v>
                </c:pt>
                <c:pt idx="77">
                  <c:v>5.4999999999999997E-3</c:v>
                </c:pt>
                <c:pt idx="78">
                  <c:v>5.4999999999999997E-3</c:v>
                </c:pt>
                <c:pt idx="79">
                  <c:v>5.4999999999999997E-3</c:v>
                </c:pt>
                <c:pt idx="80">
                  <c:v>5.4999999999999997E-3</c:v>
                </c:pt>
                <c:pt idx="81">
                  <c:v>5.4999999999999997E-3</c:v>
                </c:pt>
                <c:pt idx="82">
                  <c:v>5.4999999999999997E-3</c:v>
                </c:pt>
                <c:pt idx="83">
                  <c:v>5.4000000000000003E-3</c:v>
                </c:pt>
                <c:pt idx="84">
                  <c:v>5.4000000000000003E-3</c:v>
                </c:pt>
                <c:pt idx="85">
                  <c:v>5.4000000000000003E-3</c:v>
                </c:pt>
                <c:pt idx="86">
                  <c:v>5.4999999999999997E-3</c:v>
                </c:pt>
                <c:pt idx="87">
                  <c:v>5.4000000000000003E-3</c:v>
                </c:pt>
                <c:pt idx="88">
                  <c:v>5.4999999999999997E-3</c:v>
                </c:pt>
                <c:pt idx="89">
                  <c:v>5.4000000000000003E-3</c:v>
                </c:pt>
                <c:pt idx="90">
                  <c:v>5.3E-3</c:v>
                </c:pt>
                <c:pt idx="91">
                  <c:v>5.3E-3</c:v>
                </c:pt>
                <c:pt idx="92">
                  <c:v>5.3E-3</c:v>
                </c:pt>
                <c:pt idx="93">
                  <c:v>5.3E-3</c:v>
                </c:pt>
                <c:pt idx="94">
                  <c:v>5.3E-3</c:v>
                </c:pt>
                <c:pt idx="95">
                  <c:v>5.3E-3</c:v>
                </c:pt>
                <c:pt idx="96">
                  <c:v>5.4999999999999997E-3</c:v>
                </c:pt>
                <c:pt idx="97">
                  <c:v>5.7000000000000002E-3</c:v>
                </c:pt>
                <c:pt idx="98">
                  <c:v>5.7000000000000002E-3</c:v>
                </c:pt>
                <c:pt idx="99">
                  <c:v>5.7999999999999996E-3</c:v>
                </c:pt>
                <c:pt idx="100">
                  <c:v>5.8999999999999999E-3</c:v>
                </c:pt>
                <c:pt idx="101">
                  <c:v>5.8999999999999999E-3</c:v>
                </c:pt>
                <c:pt idx="102">
                  <c:v>6.1000000000000004E-3</c:v>
                </c:pt>
                <c:pt idx="103">
                  <c:v>6.3E-3</c:v>
                </c:pt>
                <c:pt idx="104">
                  <c:v>6.3E-3</c:v>
                </c:pt>
                <c:pt idx="105">
                  <c:v>6.3E-3</c:v>
                </c:pt>
                <c:pt idx="106">
                  <c:v>6.4000000000000003E-3</c:v>
                </c:pt>
                <c:pt idx="107">
                  <c:v>6.4000000000000003E-3</c:v>
                </c:pt>
                <c:pt idx="108">
                  <c:v>6.3E-3</c:v>
                </c:pt>
                <c:pt idx="109">
                  <c:v>6.1000000000000004E-3</c:v>
                </c:pt>
                <c:pt idx="110">
                  <c:v>6.1000000000000004E-3</c:v>
                </c:pt>
                <c:pt idx="111">
                  <c:v>5.8999999999999999E-3</c:v>
                </c:pt>
                <c:pt idx="112">
                  <c:v>5.8999999999999999E-3</c:v>
                </c:pt>
                <c:pt idx="113">
                  <c:v>5.8999999999999999E-3</c:v>
                </c:pt>
                <c:pt idx="114">
                  <c:v>5.7999999999999996E-3</c:v>
                </c:pt>
                <c:pt idx="115">
                  <c:v>5.7000000000000002E-3</c:v>
                </c:pt>
                <c:pt idx="116">
                  <c:v>5.5999999999999999E-3</c:v>
                </c:pt>
                <c:pt idx="117">
                  <c:v>5.5999999999999999E-3</c:v>
                </c:pt>
                <c:pt idx="118">
                  <c:v>5.4999999999999997E-3</c:v>
                </c:pt>
                <c:pt idx="119">
                  <c:v>5.4999999999999997E-3</c:v>
                </c:pt>
                <c:pt idx="120">
                  <c:v>5.4000000000000003E-3</c:v>
                </c:pt>
                <c:pt idx="121">
                  <c:v>5.3E-3</c:v>
                </c:pt>
                <c:pt idx="122">
                  <c:v>5.3E-3</c:v>
                </c:pt>
                <c:pt idx="123">
                  <c:v>5.1000000000000004E-3</c:v>
                </c:pt>
                <c:pt idx="124">
                  <c:v>4.7000000000000002E-3</c:v>
                </c:pt>
                <c:pt idx="125">
                  <c:v>4.7000000000000002E-3</c:v>
                </c:pt>
                <c:pt idx="126">
                  <c:v>4.4999999999999997E-3</c:v>
                </c:pt>
                <c:pt idx="127">
                  <c:v>4.5999999999999999E-3</c:v>
                </c:pt>
                <c:pt idx="128">
                  <c:v>4.4999999999999997E-3</c:v>
                </c:pt>
                <c:pt idx="129">
                  <c:v>4.5999999999999999E-3</c:v>
                </c:pt>
                <c:pt idx="130">
                  <c:v>4.7999999999999996E-3</c:v>
                </c:pt>
                <c:pt idx="131">
                  <c:v>4.8999999999999998E-3</c:v>
                </c:pt>
                <c:pt idx="132">
                  <c:v>5.0000000000000001E-3</c:v>
                </c:pt>
                <c:pt idx="133">
                  <c:v>5.0000000000000001E-3</c:v>
                </c:pt>
                <c:pt idx="134">
                  <c:v>5.0000000000000001E-3</c:v>
                </c:pt>
                <c:pt idx="135">
                  <c:v>5.1000000000000004E-3</c:v>
                </c:pt>
                <c:pt idx="136">
                  <c:v>5.0000000000000001E-3</c:v>
                </c:pt>
                <c:pt idx="137">
                  <c:v>5.0000000000000001E-3</c:v>
                </c:pt>
                <c:pt idx="138">
                  <c:v>5.1000000000000004E-3</c:v>
                </c:pt>
                <c:pt idx="139">
                  <c:v>5.1000000000000004E-3</c:v>
                </c:pt>
                <c:pt idx="140">
                  <c:v>5.0000000000000001E-3</c:v>
                </c:pt>
                <c:pt idx="141">
                  <c:v>4.8999999999999998E-3</c:v>
                </c:pt>
                <c:pt idx="142">
                  <c:v>4.8999999999999998E-3</c:v>
                </c:pt>
                <c:pt idx="143">
                  <c:v>4.7999999999999996E-3</c:v>
                </c:pt>
                <c:pt idx="144">
                  <c:v>4.7000000000000002E-3</c:v>
                </c:pt>
                <c:pt idx="145">
                  <c:v>4.5999999999999999E-3</c:v>
                </c:pt>
                <c:pt idx="146">
                  <c:v>4.7000000000000002E-3</c:v>
                </c:pt>
                <c:pt idx="147">
                  <c:v>4.5999999999999999E-3</c:v>
                </c:pt>
                <c:pt idx="148">
                  <c:v>4.4999999999999997E-3</c:v>
                </c:pt>
                <c:pt idx="149">
                  <c:v>4.5999999999999999E-3</c:v>
                </c:pt>
                <c:pt idx="150">
                  <c:v>4.4999999999999997E-3</c:v>
                </c:pt>
                <c:pt idx="151">
                  <c:v>4.4999999999999997E-3</c:v>
                </c:pt>
                <c:pt idx="152">
                  <c:v>4.4999999999999997E-3</c:v>
                </c:pt>
                <c:pt idx="153">
                  <c:v>4.4999999999999997E-3</c:v>
                </c:pt>
                <c:pt idx="154">
                  <c:v>4.4000000000000003E-3</c:v>
                </c:pt>
                <c:pt idx="155">
                  <c:v>4.4999999999999997E-3</c:v>
                </c:pt>
                <c:pt idx="156">
                  <c:v>4.4999999999999997E-3</c:v>
                </c:pt>
                <c:pt idx="157">
                  <c:v>4.4999999999999997E-3</c:v>
                </c:pt>
                <c:pt idx="158">
                  <c:v>4.4000000000000003E-3</c:v>
                </c:pt>
                <c:pt idx="159">
                  <c:v>4.4000000000000003E-3</c:v>
                </c:pt>
                <c:pt idx="160">
                  <c:v>4.4000000000000003E-3</c:v>
                </c:pt>
                <c:pt idx="161">
                  <c:v>4.3E-3</c:v>
                </c:pt>
                <c:pt idx="162">
                  <c:v>4.4000000000000003E-3</c:v>
                </c:pt>
                <c:pt idx="163">
                  <c:v>4.3E-3</c:v>
                </c:pt>
                <c:pt idx="164">
                  <c:v>4.3E-3</c:v>
                </c:pt>
                <c:pt idx="165">
                  <c:v>4.3E-3</c:v>
                </c:pt>
                <c:pt idx="166">
                  <c:v>4.1999999999999997E-3</c:v>
                </c:pt>
                <c:pt idx="167">
                  <c:v>4.1999999999999997E-3</c:v>
                </c:pt>
                <c:pt idx="168">
                  <c:v>4.1999999999999997E-3</c:v>
                </c:pt>
                <c:pt idx="169">
                  <c:v>4.1000000000000003E-3</c:v>
                </c:pt>
                <c:pt idx="170">
                  <c:v>4.1999999999999997E-3</c:v>
                </c:pt>
                <c:pt idx="171">
                  <c:v>4.1000000000000003E-3</c:v>
                </c:pt>
                <c:pt idx="172">
                  <c:v>4.1000000000000003E-3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3.8999999999999998E-3</c:v>
                </c:pt>
                <c:pt idx="176">
                  <c:v>3.8999999999999998E-3</c:v>
                </c:pt>
                <c:pt idx="177">
                  <c:v>3.8999999999999998E-3</c:v>
                </c:pt>
                <c:pt idx="178">
                  <c:v>3.8999999999999998E-3</c:v>
                </c:pt>
                <c:pt idx="179">
                  <c:v>3.8999999999999998E-3</c:v>
                </c:pt>
                <c:pt idx="180">
                  <c:v>3.8E-3</c:v>
                </c:pt>
                <c:pt idx="181">
                  <c:v>3.8E-3</c:v>
                </c:pt>
                <c:pt idx="182">
                  <c:v>3.9300453683323222E-3</c:v>
                </c:pt>
                <c:pt idx="183">
                  <c:v>3.892108863790635E-3</c:v>
                </c:pt>
                <c:pt idx="184">
                  <c:v>3.9024550702813875E-3</c:v>
                </c:pt>
                <c:pt idx="185">
                  <c:v>3.8619091776496864E-3</c:v>
                </c:pt>
                <c:pt idx="186">
                  <c:v>3.8480220974947085E-3</c:v>
                </c:pt>
                <c:pt idx="187">
                  <c:v>3.8307668390310432E-3</c:v>
                </c:pt>
                <c:pt idx="188">
                  <c:v>3.7993890581467203E-3</c:v>
                </c:pt>
                <c:pt idx="189">
                  <c:v>3.741348627292682E-3</c:v>
                </c:pt>
                <c:pt idx="190">
                  <c:v>3.8429448581684227E-3</c:v>
                </c:pt>
                <c:pt idx="191">
                  <c:v>3.8816535410603659E-3</c:v>
                </c:pt>
                <c:pt idx="192">
                  <c:v>3.8533290351806197E-3</c:v>
                </c:pt>
                <c:pt idx="193">
                  <c:v>3.7685594198355187E-3</c:v>
                </c:pt>
                <c:pt idx="194">
                  <c:v>3.743482397492226E-3</c:v>
                </c:pt>
                <c:pt idx="195">
                  <c:v>3.7106622787852132E-3</c:v>
                </c:pt>
                <c:pt idx="196">
                  <c:v>3.636365489556424E-3</c:v>
                </c:pt>
                <c:pt idx="197">
                  <c:v>3.645210940786923E-3</c:v>
                </c:pt>
                <c:pt idx="198">
                  <c:v>3.5626258304378294E-3</c:v>
                </c:pt>
                <c:pt idx="199">
                  <c:v>3.5702563731210384E-3</c:v>
                </c:pt>
                <c:pt idx="200">
                  <c:v>3.5015033131474051E-3</c:v>
                </c:pt>
                <c:pt idx="201">
                  <c:v>3.5227659130260044E-3</c:v>
                </c:pt>
                <c:pt idx="202">
                  <c:v>3.3770745329799556E-3</c:v>
                </c:pt>
                <c:pt idx="203">
                  <c:v>3.3337821605957832E-3</c:v>
                </c:pt>
                <c:pt idx="204">
                  <c:v>3.3309206655730336E-3</c:v>
                </c:pt>
                <c:pt idx="205">
                  <c:v>3.3716016148453744E-3</c:v>
                </c:pt>
                <c:pt idx="206">
                  <c:v>3.3403405067462129E-3</c:v>
                </c:pt>
                <c:pt idx="207">
                  <c:v>3.3468155359227311E-3</c:v>
                </c:pt>
                <c:pt idx="208">
                  <c:v>3.3460547703476336E-3</c:v>
                </c:pt>
                <c:pt idx="209">
                  <c:v>3.3136893423944599E-3</c:v>
                </c:pt>
                <c:pt idx="210">
                  <c:v>3.3348747212684844E-3</c:v>
                </c:pt>
                <c:pt idx="211">
                  <c:v>3.3047760490989321E-3</c:v>
                </c:pt>
                <c:pt idx="212">
                  <c:v>3.3154914280959682E-3</c:v>
                </c:pt>
                <c:pt idx="213">
                  <c:v>3.2728437593908997E-3</c:v>
                </c:pt>
                <c:pt idx="214">
                  <c:v>3.2792362835514233E-3</c:v>
                </c:pt>
                <c:pt idx="215">
                  <c:v>3.2888606353675496E-3</c:v>
                </c:pt>
                <c:pt idx="216">
                  <c:v>3.1935772317009119E-3</c:v>
                </c:pt>
                <c:pt idx="217">
                  <c:v>3.189961417929522E-3</c:v>
                </c:pt>
                <c:pt idx="218">
                  <c:v>3.1605219973224047E-3</c:v>
                </c:pt>
                <c:pt idx="219">
                  <c:v>3.1325714863585531E-3</c:v>
                </c:pt>
                <c:pt idx="220">
                  <c:v>3.1475124500637045E-3</c:v>
                </c:pt>
                <c:pt idx="221">
                  <c:v>3.0695611920346475E-3</c:v>
                </c:pt>
                <c:pt idx="222">
                  <c:v>2.9444368535184108E-3</c:v>
                </c:pt>
                <c:pt idx="223">
                  <c:v>3.0004133437022897E-3</c:v>
                </c:pt>
                <c:pt idx="224">
                  <c:v>3.0050865089456895E-3</c:v>
                </c:pt>
                <c:pt idx="225">
                  <c:v>3.0139215690137863E-3</c:v>
                </c:pt>
                <c:pt idx="226">
                  <c:v>2.9383422370792022E-3</c:v>
                </c:pt>
                <c:pt idx="227">
                  <c:v>2.9498983859682008E-3</c:v>
                </c:pt>
                <c:pt idx="228">
                  <c:v>3.0648760215107201E-3</c:v>
                </c:pt>
                <c:pt idx="229">
                  <c:v>3.0631899457319724E-3</c:v>
                </c:pt>
                <c:pt idx="230">
                  <c:v>3.0772794406761536E-3</c:v>
                </c:pt>
                <c:pt idx="231">
                  <c:v>3.0883535043447741E-3</c:v>
                </c:pt>
                <c:pt idx="232">
                  <c:v>3.0656240852228265E-3</c:v>
                </c:pt>
                <c:pt idx="233">
                  <c:v>3.1815248529576384E-3</c:v>
                </c:pt>
                <c:pt idx="234">
                  <c:v>3.2444998994838347E-3</c:v>
                </c:pt>
                <c:pt idx="235">
                  <c:v>3.161604985177896E-3</c:v>
                </c:pt>
                <c:pt idx="236">
                  <c:v>3.2523983742660293E-3</c:v>
                </c:pt>
                <c:pt idx="237">
                  <c:v>3.2803839496172511E-3</c:v>
                </c:pt>
                <c:pt idx="238">
                  <c:v>3.3639981014080976E-3</c:v>
                </c:pt>
                <c:pt idx="239">
                  <c:v>3.3180807886023424E-3</c:v>
                </c:pt>
                <c:pt idx="240">
                  <c:v>3.3496330457967829E-3</c:v>
                </c:pt>
                <c:pt idx="241">
                  <c:v>3.3563145442408429E-3</c:v>
                </c:pt>
                <c:pt idx="242">
                  <c:v>3.3977591413718654E-3</c:v>
                </c:pt>
                <c:pt idx="243">
                  <c:v>3.4042329386832527E-3</c:v>
                </c:pt>
                <c:pt idx="244">
                  <c:v>3.4791592274041536E-3</c:v>
                </c:pt>
                <c:pt idx="245">
                  <c:v>3.4470253671262355E-3</c:v>
                </c:pt>
                <c:pt idx="246">
                  <c:v>3.4782422535458331E-3</c:v>
                </c:pt>
                <c:pt idx="247">
                  <c:v>3.5385421786640141E-3</c:v>
                </c:pt>
                <c:pt idx="248">
                  <c:v>3.4088535231155039E-3</c:v>
                </c:pt>
                <c:pt idx="249">
                  <c:v>3.4311911319421982E-3</c:v>
                </c:pt>
                <c:pt idx="250">
                  <c:v>3.4311911319421986E-3</c:v>
                </c:pt>
                <c:pt idx="251">
                  <c:v>3.4771084447479546E-3</c:v>
                </c:pt>
                <c:pt idx="252">
                  <c:v>3.3730286581634826E-3</c:v>
                </c:pt>
                <c:pt idx="253">
                  <c:v>3.4136125287976961E-3</c:v>
                </c:pt>
                <c:pt idx="254">
                  <c:v>3.3899325018738723E-3</c:v>
                </c:pt>
                <c:pt idx="255">
                  <c:v>3.3628257863460749E-3</c:v>
                </c:pt>
                <c:pt idx="256">
                  <c:v>3.2414365009352415E-3</c:v>
                </c:pt>
                <c:pt idx="257">
                  <c:v>3.1889474869219998E-3</c:v>
                </c:pt>
                <c:pt idx="258">
                  <c:v>3.160737602918576E-3</c:v>
                </c:pt>
                <c:pt idx="259">
                  <c:v>3.0404114158427754E-3</c:v>
                </c:pt>
                <c:pt idx="260">
                  <c:v>3.0804285120123952E-3</c:v>
                </c:pt>
                <c:pt idx="261">
                  <c:v>3.0372610587415493E-3</c:v>
                </c:pt>
                <c:pt idx="262">
                  <c:v>2.9872320854904453E-3</c:v>
                </c:pt>
                <c:pt idx="263">
                  <c:v>2.9541173188284199E-3</c:v>
                </c:pt>
                <c:pt idx="264">
                  <c:v>2.9942977160314407E-3</c:v>
                </c:pt>
                <c:pt idx="265">
                  <c:v>3.0047856253885563E-3</c:v>
                </c:pt>
                <c:pt idx="266">
                  <c:v>3.0045606569741212E-3</c:v>
                </c:pt>
                <c:pt idx="267">
                  <c:v>3.0467224759948182E-3</c:v>
                </c:pt>
                <c:pt idx="268">
                  <c:v>3.0165090035318685E-3</c:v>
                </c:pt>
                <c:pt idx="269">
                  <c:v>3.0814815707898274E-3</c:v>
                </c:pt>
                <c:pt idx="270">
                  <c:v>3.095618122302459E-3</c:v>
                </c:pt>
                <c:pt idx="271">
                  <c:v>3.1113682266354376E-3</c:v>
                </c:pt>
                <c:pt idx="272">
                  <c:v>3.1638106949965377E-3</c:v>
                </c:pt>
                <c:pt idx="273">
                  <c:v>3.1868751346996239E-3</c:v>
                </c:pt>
                <c:pt idx="274">
                  <c:v>3.1590720462975792E-3</c:v>
                </c:pt>
                <c:pt idx="275">
                  <c:v>3.1321675614880383E-3</c:v>
                </c:pt>
                <c:pt idx="276">
                  <c:v>3.1444226589438964E-3</c:v>
                </c:pt>
                <c:pt idx="277">
                  <c:v>3.0900164849248252E-3</c:v>
                </c:pt>
                <c:pt idx="278">
                  <c:v>3.114946891747997E-3</c:v>
                </c:pt>
                <c:pt idx="279">
                  <c:v>3.0873451388276699E-3</c:v>
                </c:pt>
                <c:pt idx="280">
                  <c:v>3.1514739809606618E-3</c:v>
                </c:pt>
                <c:pt idx="281">
                  <c:v>3.1002116627237911E-3</c:v>
                </c:pt>
                <c:pt idx="282">
                  <c:v>3.1088140493841653E-3</c:v>
                </c:pt>
                <c:pt idx="283">
                  <c:v>3.2084925558395396E-3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15-4287-85DF-95F9DEE120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8523848"/>
        <c:axId val="498523456"/>
      </c:lineChart>
      <c:dateAx>
        <c:axId val="498516008"/>
        <c:scaling>
          <c:orientation val="minMax"/>
        </c:scaling>
        <c:delete val="0"/>
        <c:axPos val="b"/>
        <c:numFmt formatCode="yyyy&quot;年&quot;m&quot;月&quot;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8522672"/>
        <c:crosses val="autoZero"/>
        <c:auto val="1"/>
        <c:lblOffset val="100"/>
        <c:baseTimeUnit val="months"/>
        <c:majorUnit val="6"/>
        <c:majorTimeUnit val="months"/>
      </c:dateAx>
      <c:valAx>
        <c:axId val="498522672"/>
        <c:scaling>
          <c:orientation val="minMax"/>
          <c:min val="8.0000000000000029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8516008"/>
        <c:crosses val="autoZero"/>
        <c:crossBetween val="between"/>
      </c:valAx>
      <c:valAx>
        <c:axId val="498523456"/>
        <c:scaling>
          <c:orientation val="minMax"/>
          <c:min val="2.5000000000000005E-3"/>
        </c:scaling>
        <c:delete val="0"/>
        <c:axPos val="r"/>
        <c:numFmt formatCode="0.000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8523848"/>
        <c:crosses val="max"/>
        <c:crossBetween val="between"/>
      </c:valAx>
      <c:dateAx>
        <c:axId val="498523848"/>
        <c:scaling>
          <c:orientation val="minMax"/>
        </c:scaling>
        <c:delete val="1"/>
        <c:axPos val="b"/>
        <c:numFmt formatCode="yyyy&quot;年&quot;m&quot;月&quot;;@" sourceLinked="1"/>
        <c:majorTickMark val="out"/>
        <c:minorTickMark val="none"/>
        <c:tickLblPos val="none"/>
        <c:crossAx val="498523456"/>
        <c:crosses val="autoZero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図</a:t>
            </a:r>
            <a:r>
              <a:rPr lang="en-US" altLang="ja-JP"/>
              <a:t>10-6</a:t>
            </a:r>
            <a:r>
              <a:rPr lang="ja-JP" altLang="en-US"/>
              <a:t>（参考図）：実際の失業率と自然失業率</a:t>
            </a:r>
            <a:endParaRPr lang="en-US" altLang="ja-JP"/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（単位：</a:t>
            </a:r>
            <a:r>
              <a:rPr lang="en-US" altLang="ja-JP"/>
              <a:t>%</a:t>
            </a:r>
            <a:r>
              <a:rPr lang="ja-JP" altLang="en-US"/>
              <a:t>、出所：総務省）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データ!$AA$12</c:f>
              <c:strCache>
                <c:ptCount val="1"/>
                <c:pt idx="0">
                  <c:v>自然失業率（％）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データ!$Z$13:$Z$296</c:f>
              <c:numCache>
                <c:formatCode>yyyy"年"m"月";@</c:formatCode>
                <c:ptCount val="284"/>
                <c:pt idx="0">
                  <c:v>36861</c:v>
                </c:pt>
                <c:pt idx="1">
                  <c:v>36892</c:v>
                </c:pt>
                <c:pt idx="2">
                  <c:v>36923</c:v>
                </c:pt>
                <c:pt idx="3">
                  <c:v>36951</c:v>
                </c:pt>
                <c:pt idx="4">
                  <c:v>36982</c:v>
                </c:pt>
                <c:pt idx="5">
                  <c:v>37012</c:v>
                </c:pt>
                <c:pt idx="6">
                  <c:v>37043</c:v>
                </c:pt>
                <c:pt idx="7">
                  <c:v>37073</c:v>
                </c:pt>
                <c:pt idx="8">
                  <c:v>37104</c:v>
                </c:pt>
                <c:pt idx="9">
                  <c:v>37135</c:v>
                </c:pt>
                <c:pt idx="10">
                  <c:v>37165</c:v>
                </c:pt>
                <c:pt idx="11">
                  <c:v>37196</c:v>
                </c:pt>
                <c:pt idx="12">
                  <c:v>37226</c:v>
                </c:pt>
                <c:pt idx="13">
                  <c:v>37257</c:v>
                </c:pt>
                <c:pt idx="14">
                  <c:v>37288</c:v>
                </c:pt>
                <c:pt idx="15">
                  <c:v>37316</c:v>
                </c:pt>
                <c:pt idx="16">
                  <c:v>37347</c:v>
                </c:pt>
                <c:pt idx="17">
                  <c:v>37377</c:v>
                </c:pt>
                <c:pt idx="18">
                  <c:v>37408</c:v>
                </c:pt>
                <c:pt idx="19">
                  <c:v>37438</c:v>
                </c:pt>
                <c:pt idx="20">
                  <c:v>37469</c:v>
                </c:pt>
                <c:pt idx="21">
                  <c:v>37500</c:v>
                </c:pt>
                <c:pt idx="22">
                  <c:v>37530</c:v>
                </c:pt>
                <c:pt idx="23">
                  <c:v>37561</c:v>
                </c:pt>
                <c:pt idx="24">
                  <c:v>37591</c:v>
                </c:pt>
                <c:pt idx="25">
                  <c:v>37622</c:v>
                </c:pt>
                <c:pt idx="26">
                  <c:v>37653</c:v>
                </c:pt>
                <c:pt idx="27">
                  <c:v>37681</c:v>
                </c:pt>
                <c:pt idx="28">
                  <c:v>37712</c:v>
                </c:pt>
                <c:pt idx="29">
                  <c:v>37742</c:v>
                </c:pt>
                <c:pt idx="30">
                  <c:v>37773</c:v>
                </c:pt>
                <c:pt idx="31">
                  <c:v>37803</c:v>
                </c:pt>
                <c:pt idx="32">
                  <c:v>37834</c:v>
                </c:pt>
                <c:pt idx="33">
                  <c:v>37865</c:v>
                </c:pt>
                <c:pt idx="34">
                  <c:v>37895</c:v>
                </c:pt>
                <c:pt idx="35">
                  <c:v>37926</c:v>
                </c:pt>
                <c:pt idx="36">
                  <c:v>37956</c:v>
                </c:pt>
                <c:pt idx="37">
                  <c:v>37987</c:v>
                </c:pt>
                <c:pt idx="38">
                  <c:v>38018</c:v>
                </c:pt>
                <c:pt idx="39">
                  <c:v>38047</c:v>
                </c:pt>
                <c:pt idx="40">
                  <c:v>38078</c:v>
                </c:pt>
                <c:pt idx="41">
                  <c:v>38108</c:v>
                </c:pt>
                <c:pt idx="42">
                  <c:v>38139</c:v>
                </c:pt>
                <c:pt idx="43">
                  <c:v>38169</c:v>
                </c:pt>
                <c:pt idx="44">
                  <c:v>38200</c:v>
                </c:pt>
                <c:pt idx="45">
                  <c:v>38231</c:v>
                </c:pt>
                <c:pt idx="46">
                  <c:v>38261</c:v>
                </c:pt>
                <c:pt idx="47">
                  <c:v>38292</c:v>
                </c:pt>
                <c:pt idx="48">
                  <c:v>38322</c:v>
                </c:pt>
                <c:pt idx="49">
                  <c:v>38353</c:v>
                </c:pt>
                <c:pt idx="50">
                  <c:v>38384</c:v>
                </c:pt>
                <c:pt idx="51">
                  <c:v>38412</c:v>
                </c:pt>
                <c:pt idx="52">
                  <c:v>38443</c:v>
                </c:pt>
                <c:pt idx="53">
                  <c:v>38473</c:v>
                </c:pt>
                <c:pt idx="54">
                  <c:v>38504</c:v>
                </c:pt>
                <c:pt idx="55">
                  <c:v>38534</c:v>
                </c:pt>
                <c:pt idx="56">
                  <c:v>38565</c:v>
                </c:pt>
                <c:pt idx="57">
                  <c:v>38596</c:v>
                </c:pt>
                <c:pt idx="58">
                  <c:v>38626</c:v>
                </c:pt>
                <c:pt idx="59">
                  <c:v>38657</c:v>
                </c:pt>
                <c:pt idx="60">
                  <c:v>38687</c:v>
                </c:pt>
                <c:pt idx="61">
                  <c:v>38718</c:v>
                </c:pt>
                <c:pt idx="62">
                  <c:v>38749</c:v>
                </c:pt>
                <c:pt idx="63">
                  <c:v>38777</c:v>
                </c:pt>
                <c:pt idx="64">
                  <c:v>38808</c:v>
                </c:pt>
                <c:pt idx="65">
                  <c:v>38838</c:v>
                </c:pt>
                <c:pt idx="66">
                  <c:v>38869</c:v>
                </c:pt>
                <c:pt idx="67">
                  <c:v>38899</c:v>
                </c:pt>
                <c:pt idx="68">
                  <c:v>38930</c:v>
                </c:pt>
                <c:pt idx="69">
                  <c:v>38961</c:v>
                </c:pt>
                <c:pt idx="70">
                  <c:v>38991</c:v>
                </c:pt>
                <c:pt idx="71">
                  <c:v>39022</c:v>
                </c:pt>
                <c:pt idx="72">
                  <c:v>39052</c:v>
                </c:pt>
                <c:pt idx="73">
                  <c:v>39083</c:v>
                </c:pt>
                <c:pt idx="74">
                  <c:v>39114</c:v>
                </c:pt>
                <c:pt idx="75">
                  <c:v>39142</c:v>
                </c:pt>
                <c:pt idx="76">
                  <c:v>39173</c:v>
                </c:pt>
                <c:pt idx="77">
                  <c:v>39203</c:v>
                </c:pt>
                <c:pt idx="78">
                  <c:v>39234</c:v>
                </c:pt>
                <c:pt idx="79">
                  <c:v>39264</c:v>
                </c:pt>
                <c:pt idx="80">
                  <c:v>39295</c:v>
                </c:pt>
                <c:pt idx="81">
                  <c:v>39326</c:v>
                </c:pt>
                <c:pt idx="82">
                  <c:v>39356</c:v>
                </c:pt>
                <c:pt idx="83">
                  <c:v>39387</c:v>
                </c:pt>
                <c:pt idx="84">
                  <c:v>39417</c:v>
                </c:pt>
                <c:pt idx="85">
                  <c:v>39448</c:v>
                </c:pt>
                <c:pt idx="86">
                  <c:v>39479</c:v>
                </c:pt>
                <c:pt idx="87">
                  <c:v>39508</c:v>
                </c:pt>
                <c:pt idx="88">
                  <c:v>39539</c:v>
                </c:pt>
                <c:pt idx="89">
                  <c:v>39569</c:v>
                </c:pt>
                <c:pt idx="90">
                  <c:v>39600</c:v>
                </c:pt>
                <c:pt idx="91">
                  <c:v>39630</c:v>
                </c:pt>
                <c:pt idx="92">
                  <c:v>39661</c:v>
                </c:pt>
                <c:pt idx="93">
                  <c:v>39692</c:v>
                </c:pt>
                <c:pt idx="94">
                  <c:v>39722</c:v>
                </c:pt>
                <c:pt idx="95">
                  <c:v>39753</c:v>
                </c:pt>
                <c:pt idx="96">
                  <c:v>39783</c:v>
                </c:pt>
                <c:pt idx="97">
                  <c:v>39814</c:v>
                </c:pt>
                <c:pt idx="98">
                  <c:v>39845</c:v>
                </c:pt>
                <c:pt idx="99">
                  <c:v>39873</c:v>
                </c:pt>
                <c:pt idx="100">
                  <c:v>39904</c:v>
                </c:pt>
                <c:pt idx="101">
                  <c:v>39934</c:v>
                </c:pt>
                <c:pt idx="102">
                  <c:v>39965</c:v>
                </c:pt>
                <c:pt idx="103">
                  <c:v>39995</c:v>
                </c:pt>
                <c:pt idx="104">
                  <c:v>40026</c:v>
                </c:pt>
                <c:pt idx="105">
                  <c:v>40057</c:v>
                </c:pt>
                <c:pt idx="106">
                  <c:v>40087</c:v>
                </c:pt>
                <c:pt idx="107">
                  <c:v>40118</c:v>
                </c:pt>
                <c:pt idx="108">
                  <c:v>40148</c:v>
                </c:pt>
                <c:pt idx="109">
                  <c:v>40179</c:v>
                </c:pt>
                <c:pt idx="110">
                  <c:v>40210</c:v>
                </c:pt>
                <c:pt idx="111">
                  <c:v>40238</c:v>
                </c:pt>
                <c:pt idx="112">
                  <c:v>40269</c:v>
                </c:pt>
                <c:pt idx="113">
                  <c:v>40299</c:v>
                </c:pt>
                <c:pt idx="114">
                  <c:v>40330</c:v>
                </c:pt>
                <c:pt idx="115">
                  <c:v>40360</c:v>
                </c:pt>
                <c:pt idx="116">
                  <c:v>40391</c:v>
                </c:pt>
                <c:pt idx="117">
                  <c:v>40422</c:v>
                </c:pt>
                <c:pt idx="118">
                  <c:v>40452</c:v>
                </c:pt>
                <c:pt idx="119">
                  <c:v>40483</c:v>
                </c:pt>
                <c:pt idx="120">
                  <c:v>40513</c:v>
                </c:pt>
                <c:pt idx="121">
                  <c:v>40544</c:v>
                </c:pt>
                <c:pt idx="122">
                  <c:v>40575</c:v>
                </c:pt>
                <c:pt idx="123">
                  <c:v>40603</c:v>
                </c:pt>
                <c:pt idx="124">
                  <c:v>40634</c:v>
                </c:pt>
                <c:pt idx="125">
                  <c:v>40664</c:v>
                </c:pt>
                <c:pt idx="126">
                  <c:v>40695</c:v>
                </c:pt>
                <c:pt idx="127">
                  <c:v>40725</c:v>
                </c:pt>
                <c:pt idx="128">
                  <c:v>40756</c:v>
                </c:pt>
                <c:pt idx="129">
                  <c:v>40787</c:v>
                </c:pt>
                <c:pt idx="130">
                  <c:v>40817</c:v>
                </c:pt>
                <c:pt idx="131">
                  <c:v>40848</c:v>
                </c:pt>
                <c:pt idx="132">
                  <c:v>40878</c:v>
                </c:pt>
                <c:pt idx="133">
                  <c:v>40909</c:v>
                </c:pt>
                <c:pt idx="134">
                  <c:v>40940</c:v>
                </c:pt>
                <c:pt idx="135">
                  <c:v>40969</c:v>
                </c:pt>
                <c:pt idx="136">
                  <c:v>41000</c:v>
                </c:pt>
                <c:pt idx="137">
                  <c:v>41030</c:v>
                </c:pt>
                <c:pt idx="138">
                  <c:v>41061</c:v>
                </c:pt>
                <c:pt idx="139">
                  <c:v>41091</c:v>
                </c:pt>
                <c:pt idx="140">
                  <c:v>41122</c:v>
                </c:pt>
                <c:pt idx="141">
                  <c:v>41153</c:v>
                </c:pt>
                <c:pt idx="142">
                  <c:v>41183</c:v>
                </c:pt>
                <c:pt idx="143">
                  <c:v>41214</c:v>
                </c:pt>
                <c:pt idx="144">
                  <c:v>41244</c:v>
                </c:pt>
                <c:pt idx="145">
                  <c:v>41275</c:v>
                </c:pt>
                <c:pt idx="146">
                  <c:v>41306</c:v>
                </c:pt>
                <c:pt idx="147">
                  <c:v>41334</c:v>
                </c:pt>
                <c:pt idx="148">
                  <c:v>41365</c:v>
                </c:pt>
                <c:pt idx="149">
                  <c:v>41395</c:v>
                </c:pt>
                <c:pt idx="150">
                  <c:v>41426</c:v>
                </c:pt>
                <c:pt idx="151">
                  <c:v>41456</c:v>
                </c:pt>
                <c:pt idx="152">
                  <c:v>41487</c:v>
                </c:pt>
                <c:pt idx="153">
                  <c:v>41518</c:v>
                </c:pt>
                <c:pt idx="154">
                  <c:v>41548</c:v>
                </c:pt>
                <c:pt idx="155">
                  <c:v>41579</c:v>
                </c:pt>
                <c:pt idx="156">
                  <c:v>41609</c:v>
                </c:pt>
                <c:pt idx="157">
                  <c:v>41640</c:v>
                </c:pt>
                <c:pt idx="158">
                  <c:v>41671</c:v>
                </c:pt>
                <c:pt idx="159">
                  <c:v>41699</c:v>
                </c:pt>
                <c:pt idx="160">
                  <c:v>41730</c:v>
                </c:pt>
                <c:pt idx="161">
                  <c:v>41760</c:v>
                </c:pt>
                <c:pt idx="162">
                  <c:v>41791</c:v>
                </c:pt>
                <c:pt idx="163">
                  <c:v>41821</c:v>
                </c:pt>
                <c:pt idx="164">
                  <c:v>41852</c:v>
                </c:pt>
                <c:pt idx="165">
                  <c:v>41883</c:v>
                </c:pt>
                <c:pt idx="166">
                  <c:v>41913</c:v>
                </c:pt>
                <c:pt idx="167">
                  <c:v>41944</c:v>
                </c:pt>
                <c:pt idx="168">
                  <c:v>41974</c:v>
                </c:pt>
                <c:pt idx="169">
                  <c:v>42005</c:v>
                </c:pt>
                <c:pt idx="170">
                  <c:v>42036</c:v>
                </c:pt>
                <c:pt idx="171">
                  <c:v>42064</c:v>
                </c:pt>
                <c:pt idx="172">
                  <c:v>42095</c:v>
                </c:pt>
                <c:pt idx="173">
                  <c:v>42125</c:v>
                </c:pt>
                <c:pt idx="174">
                  <c:v>42156</c:v>
                </c:pt>
                <c:pt idx="175">
                  <c:v>42186</c:v>
                </c:pt>
                <c:pt idx="176">
                  <c:v>42217</c:v>
                </c:pt>
                <c:pt idx="177">
                  <c:v>42248</c:v>
                </c:pt>
                <c:pt idx="178">
                  <c:v>42278</c:v>
                </c:pt>
                <c:pt idx="179">
                  <c:v>42309</c:v>
                </c:pt>
                <c:pt idx="180">
                  <c:v>42339</c:v>
                </c:pt>
                <c:pt idx="181">
                  <c:v>42370</c:v>
                </c:pt>
                <c:pt idx="182">
                  <c:v>42401</c:v>
                </c:pt>
                <c:pt idx="183">
                  <c:v>42430</c:v>
                </c:pt>
                <c:pt idx="184">
                  <c:v>42461</c:v>
                </c:pt>
                <c:pt idx="185">
                  <c:v>42491</c:v>
                </c:pt>
                <c:pt idx="186">
                  <c:v>42522</c:v>
                </c:pt>
                <c:pt idx="187">
                  <c:v>42552</c:v>
                </c:pt>
                <c:pt idx="188">
                  <c:v>42583</c:v>
                </c:pt>
                <c:pt idx="189">
                  <c:v>42614</c:v>
                </c:pt>
                <c:pt idx="190">
                  <c:v>42644</c:v>
                </c:pt>
                <c:pt idx="191">
                  <c:v>42675</c:v>
                </c:pt>
                <c:pt idx="192">
                  <c:v>42705</c:v>
                </c:pt>
                <c:pt idx="193">
                  <c:v>42736</c:v>
                </c:pt>
                <c:pt idx="194">
                  <c:v>42767</c:v>
                </c:pt>
                <c:pt idx="195">
                  <c:v>42795</c:v>
                </c:pt>
                <c:pt idx="196">
                  <c:v>42826</c:v>
                </c:pt>
                <c:pt idx="197">
                  <c:v>42856</c:v>
                </c:pt>
                <c:pt idx="198">
                  <c:v>42887</c:v>
                </c:pt>
                <c:pt idx="199">
                  <c:v>42917</c:v>
                </c:pt>
                <c:pt idx="200">
                  <c:v>42948</c:v>
                </c:pt>
                <c:pt idx="201">
                  <c:v>42979</c:v>
                </c:pt>
                <c:pt idx="202">
                  <c:v>43009</c:v>
                </c:pt>
                <c:pt idx="203">
                  <c:v>43040</c:v>
                </c:pt>
                <c:pt idx="204">
                  <c:v>43070</c:v>
                </c:pt>
                <c:pt idx="205">
                  <c:v>43101</c:v>
                </c:pt>
                <c:pt idx="206">
                  <c:v>43132</c:v>
                </c:pt>
                <c:pt idx="207">
                  <c:v>43160</c:v>
                </c:pt>
                <c:pt idx="208">
                  <c:v>43191</c:v>
                </c:pt>
                <c:pt idx="209">
                  <c:v>43221</c:v>
                </c:pt>
                <c:pt idx="210">
                  <c:v>43252</c:v>
                </c:pt>
                <c:pt idx="211">
                  <c:v>43282</c:v>
                </c:pt>
                <c:pt idx="212">
                  <c:v>43313</c:v>
                </c:pt>
                <c:pt idx="213">
                  <c:v>43344</c:v>
                </c:pt>
                <c:pt idx="214">
                  <c:v>43374</c:v>
                </c:pt>
                <c:pt idx="215">
                  <c:v>43405</c:v>
                </c:pt>
                <c:pt idx="216">
                  <c:v>43435</c:v>
                </c:pt>
                <c:pt idx="217">
                  <c:v>43466</c:v>
                </c:pt>
                <c:pt idx="218">
                  <c:v>43497</c:v>
                </c:pt>
                <c:pt idx="219">
                  <c:v>43525</c:v>
                </c:pt>
                <c:pt idx="220">
                  <c:v>43556</c:v>
                </c:pt>
                <c:pt idx="221">
                  <c:v>43586</c:v>
                </c:pt>
                <c:pt idx="222">
                  <c:v>43617</c:v>
                </c:pt>
                <c:pt idx="223">
                  <c:v>43647</c:v>
                </c:pt>
                <c:pt idx="224">
                  <c:v>43678</c:v>
                </c:pt>
                <c:pt idx="225">
                  <c:v>43709</c:v>
                </c:pt>
                <c:pt idx="226">
                  <c:v>43739</c:v>
                </c:pt>
                <c:pt idx="227">
                  <c:v>43770</c:v>
                </c:pt>
                <c:pt idx="228">
                  <c:v>43800</c:v>
                </c:pt>
                <c:pt idx="229">
                  <c:v>43831</c:v>
                </c:pt>
                <c:pt idx="230">
                  <c:v>43862</c:v>
                </c:pt>
                <c:pt idx="231">
                  <c:v>43891</c:v>
                </c:pt>
                <c:pt idx="232">
                  <c:v>43922</c:v>
                </c:pt>
                <c:pt idx="233">
                  <c:v>43952</c:v>
                </c:pt>
                <c:pt idx="234">
                  <c:v>43983</c:v>
                </c:pt>
                <c:pt idx="235">
                  <c:v>44013</c:v>
                </c:pt>
                <c:pt idx="236">
                  <c:v>44044</c:v>
                </c:pt>
                <c:pt idx="237">
                  <c:v>44075</c:v>
                </c:pt>
                <c:pt idx="238">
                  <c:v>44105</c:v>
                </c:pt>
                <c:pt idx="239">
                  <c:v>44136</c:v>
                </c:pt>
                <c:pt idx="240">
                  <c:v>44166</c:v>
                </c:pt>
                <c:pt idx="241">
                  <c:v>44197</c:v>
                </c:pt>
                <c:pt idx="242">
                  <c:v>44228</c:v>
                </c:pt>
                <c:pt idx="243">
                  <c:v>44256</c:v>
                </c:pt>
                <c:pt idx="244">
                  <c:v>44287</c:v>
                </c:pt>
                <c:pt idx="245">
                  <c:v>44317</c:v>
                </c:pt>
                <c:pt idx="246">
                  <c:v>44348</c:v>
                </c:pt>
                <c:pt idx="247">
                  <c:v>44378</c:v>
                </c:pt>
                <c:pt idx="248">
                  <c:v>44409</c:v>
                </c:pt>
                <c:pt idx="249">
                  <c:v>44440</c:v>
                </c:pt>
                <c:pt idx="250">
                  <c:v>44470</c:v>
                </c:pt>
                <c:pt idx="251">
                  <c:v>44501</c:v>
                </c:pt>
                <c:pt idx="252">
                  <c:v>44531</c:v>
                </c:pt>
                <c:pt idx="253">
                  <c:v>44562</c:v>
                </c:pt>
                <c:pt idx="254">
                  <c:v>44593</c:v>
                </c:pt>
                <c:pt idx="255">
                  <c:v>44621</c:v>
                </c:pt>
                <c:pt idx="256">
                  <c:v>44652</c:v>
                </c:pt>
                <c:pt idx="257">
                  <c:v>44682</c:v>
                </c:pt>
                <c:pt idx="258">
                  <c:v>44713</c:v>
                </c:pt>
                <c:pt idx="259">
                  <c:v>44743</c:v>
                </c:pt>
                <c:pt idx="260">
                  <c:v>44774</c:v>
                </c:pt>
                <c:pt idx="261">
                  <c:v>44805</c:v>
                </c:pt>
                <c:pt idx="262">
                  <c:v>44835</c:v>
                </c:pt>
                <c:pt idx="263">
                  <c:v>44866</c:v>
                </c:pt>
                <c:pt idx="264">
                  <c:v>44896</c:v>
                </c:pt>
                <c:pt idx="265">
                  <c:v>44927</c:v>
                </c:pt>
                <c:pt idx="266">
                  <c:v>44958</c:v>
                </c:pt>
                <c:pt idx="267">
                  <c:v>44986</c:v>
                </c:pt>
                <c:pt idx="268">
                  <c:v>45017</c:v>
                </c:pt>
                <c:pt idx="269">
                  <c:v>45047</c:v>
                </c:pt>
                <c:pt idx="270">
                  <c:v>45078</c:v>
                </c:pt>
                <c:pt idx="271">
                  <c:v>45108</c:v>
                </c:pt>
                <c:pt idx="272">
                  <c:v>45139</c:v>
                </c:pt>
                <c:pt idx="273">
                  <c:v>45170</c:v>
                </c:pt>
                <c:pt idx="274">
                  <c:v>45200</c:v>
                </c:pt>
                <c:pt idx="275">
                  <c:v>45231</c:v>
                </c:pt>
                <c:pt idx="276">
                  <c:v>45261</c:v>
                </c:pt>
                <c:pt idx="277">
                  <c:v>45292</c:v>
                </c:pt>
                <c:pt idx="278">
                  <c:v>45323</c:v>
                </c:pt>
                <c:pt idx="279">
                  <c:v>45352</c:v>
                </c:pt>
                <c:pt idx="280">
                  <c:v>45383</c:v>
                </c:pt>
                <c:pt idx="281">
                  <c:v>45413</c:v>
                </c:pt>
                <c:pt idx="282">
                  <c:v>45444</c:v>
                </c:pt>
                <c:pt idx="283">
                  <c:v>45474</c:v>
                </c:pt>
              </c:numCache>
            </c:numRef>
          </c:cat>
          <c:val>
            <c:numRef>
              <c:f>データ!$AA$13:$AA$296</c:f>
              <c:numCache>
                <c:formatCode>0.0_ </c:formatCode>
                <c:ptCount val="284"/>
                <c:pt idx="0">
                  <c:v>5.4</c:v>
                </c:pt>
                <c:pt idx="1">
                  <c:v>5.4</c:v>
                </c:pt>
                <c:pt idx="2">
                  <c:v>5.3</c:v>
                </c:pt>
                <c:pt idx="3">
                  <c:v>5.5</c:v>
                </c:pt>
                <c:pt idx="4">
                  <c:v>5.5</c:v>
                </c:pt>
                <c:pt idx="5">
                  <c:v>5.4</c:v>
                </c:pt>
                <c:pt idx="6">
                  <c:v>5.3</c:v>
                </c:pt>
                <c:pt idx="7">
                  <c:v>5.4</c:v>
                </c:pt>
                <c:pt idx="8">
                  <c:v>5.4</c:v>
                </c:pt>
                <c:pt idx="9">
                  <c:v>5.6</c:v>
                </c:pt>
                <c:pt idx="10">
                  <c:v>5.7</c:v>
                </c:pt>
                <c:pt idx="11">
                  <c:v>5.9</c:v>
                </c:pt>
                <c:pt idx="12">
                  <c:v>6</c:v>
                </c:pt>
                <c:pt idx="13">
                  <c:v>6.1</c:v>
                </c:pt>
                <c:pt idx="14">
                  <c:v>6</c:v>
                </c:pt>
                <c:pt idx="15">
                  <c:v>6</c:v>
                </c:pt>
                <c:pt idx="16">
                  <c:v>5.9</c:v>
                </c:pt>
                <c:pt idx="17">
                  <c:v>5.8</c:v>
                </c:pt>
                <c:pt idx="18">
                  <c:v>6</c:v>
                </c:pt>
                <c:pt idx="19">
                  <c:v>6</c:v>
                </c:pt>
                <c:pt idx="20">
                  <c:v>5.9</c:v>
                </c:pt>
                <c:pt idx="21">
                  <c:v>5.8</c:v>
                </c:pt>
                <c:pt idx="22">
                  <c:v>5.7</c:v>
                </c:pt>
                <c:pt idx="23">
                  <c:v>5.5</c:v>
                </c:pt>
                <c:pt idx="24">
                  <c:v>5.5</c:v>
                </c:pt>
                <c:pt idx="25">
                  <c:v>5.5</c:v>
                </c:pt>
                <c:pt idx="26">
                  <c:v>5.4</c:v>
                </c:pt>
                <c:pt idx="27">
                  <c:v>5.4</c:v>
                </c:pt>
                <c:pt idx="28">
                  <c:v>5.5</c:v>
                </c:pt>
                <c:pt idx="29">
                  <c:v>5.6</c:v>
                </c:pt>
                <c:pt idx="30">
                  <c:v>5.5</c:v>
                </c:pt>
                <c:pt idx="31">
                  <c:v>5.4</c:v>
                </c:pt>
                <c:pt idx="32">
                  <c:v>5.4</c:v>
                </c:pt>
                <c:pt idx="33">
                  <c:v>5.3</c:v>
                </c:pt>
                <c:pt idx="34">
                  <c:v>5.2</c:v>
                </c:pt>
                <c:pt idx="35">
                  <c:v>5.3</c:v>
                </c:pt>
                <c:pt idx="36">
                  <c:v>5.3</c:v>
                </c:pt>
                <c:pt idx="37">
                  <c:v>5.2</c:v>
                </c:pt>
                <c:pt idx="38">
                  <c:v>5.2</c:v>
                </c:pt>
                <c:pt idx="39">
                  <c:v>5</c:v>
                </c:pt>
                <c:pt idx="40">
                  <c:v>4.9000000000000004</c:v>
                </c:pt>
                <c:pt idx="41">
                  <c:v>4.9000000000000004</c:v>
                </c:pt>
                <c:pt idx="42">
                  <c:v>4.7</c:v>
                </c:pt>
                <c:pt idx="43">
                  <c:v>4.7</c:v>
                </c:pt>
                <c:pt idx="44">
                  <c:v>4.7</c:v>
                </c:pt>
                <c:pt idx="45">
                  <c:v>4.5999999999999996</c:v>
                </c:pt>
                <c:pt idx="46">
                  <c:v>4.5999999999999996</c:v>
                </c:pt>
                <c:pt idx="47">
                  <c:v>4.5</c:v>
                </c:pt>
                <c:pt idx="48">
                  <c:v>4.5</c:v>
                </c:pt>
                <c:pt idx="49">
                  <c:v>4.3</c:v>
                </c:pt>
                <c:pt idx="50">
                  <c:v>4.4000000000000004</c:v>
                </c:pt>
                <c:pt idx="51">
                  <c:v>4.5</c:v>
                </c:pt>
                <c:pt idx="52">
                  <c:v>4.4000000000000004</c:v>
                </c:pt>
                <c:pt idx="53">
                  <c:v>4.5</c:v>
                </c:pt>
                <c:pt idx="54">
                  <c:v>4.5</c:v>
                </c:pt>
                <c:pt idx="55">
                  <c:v>4.5</c:v>
                </c:pt>
                <c:pt idx="56">
                  <c:v>4.4000000000000004</c:v>
                </c:pt>
                <c:pt idx="57">
                  <c:v>4.4000000000000004</c:v>
                </c:pt>
                <c:pt idx="58">
                  <c:v>4.4000000000000004</c:v>
                </c:pt>
                <c:pt idx="59">
                  <c:v>4.5</c:v>
                </c:pt>
                <c:pt idx="60">
                  <c:v>4.5999999999999996</c:v>
                </c:pt>
                <c:pt idx="61">
                  <c:v>4.7</c:v>
                </c:pt>
                <c:pt idx="62">
                  <c:v>4.5999999999999996</c:v>
                </c:pt>
                <c:pt idx="63">
                  <c:v>4.5</c:v>
                </c:pt>
                <c:pt idx="64">
                  <c:v>4.4000000000000004</c:v>
                </c:pt>
                <c:pt idx="65">
                  <c:v>4.3</c:v>
                </c:pt>
                <c:pt idx="66">
                  <c:v>4.3</c:v>
                </c:pt>
                <c:pt idx="67">
                  <c:v>4.3</c:v>
                </c:pt>
                <c:pt idx="68">
                  <c:v>4.3</c:v>
                </c:pt>
                <c:pt idx="69">
                  <c:v>4.3</c:v>
                </c:pt>
                <c:pt idx="70">
                  <c:v>4.2</c:v>
                </c:pt>
                <c:pt idx="71">
                  <c:v>4.2</c:v>
                </c:pt>
                <c:pt idx="72">
                  <c:v>4.0999999999999996</c:v>
                </c:pt>
                <c:pt idx="73">
                  <c:v>4</c:v>
                </c:pt>
                <c:pt idx="74">
                  <c:v>4.0999999999999996</c:v>
                </c:pt>
                <c:pt idx="75">
                  <c:v>4.2</c:v>
                </c:pt>
                <c:pt idx="76">
                  <c:v>4.0999999999999996</c:v>
                </c:pt>
                <c:pt idx="77">
                  <c:v>4.2</c:v>
                </c:pt>
                <c:pt idx="78">
                  <c:v>4.2</c:v>
                </c:pt>
                <c:pt idx="79">
                  <c:v>4.2</c:v>
                </c:pt>
                <c:pt idx="80">
                  <c:v>4.2</c:v>
                </c:pt>
                <c:pt idx="81">
                  <c:v>4.0999999999999996</c:v>
                </c:pt>
                <c:pt idx="82">
                  <c:v>4.0999999999999996</c:v>
                </c:pt>
                <c:pt idx="83">
                  <c:v>4.0999999999999996</c:v>
                </c:pt>
                <c:pt idx="84">
                  <c:v>4.0999999999999996</c:v>
                </c:pt>
                <c:pt idx="85">
                  <c:v>4.2</c:v>
                </c:pt>
                <c:pt idx="86">
                  <c:v>4.2</c:v>
                </c:pt>
                <c:pt idx="87">
                  <c:v>4.0999999999999996</c:v>
                </c:pt>
                <c:pt idx="88">
                  <c:v>4.2</c:v>
                </c:pt>
                <c:pt idx="89">
                  <c:v>4.0999999999999996</c:v>
                </c:pt>
                <c:pt idx="90">
                  <c:v>4.0999999999999996</c:v>
                </c:pt>
                <c:pt idx="91">
                  <c:v>4</c:v>
                </c:pt>
                <c:pt idx="92">
                  <c:v>4.0999999999999996</c:v>
                </c:pt>
                <c:pt idx="93">
                  <c:v>4.0999999999999996</c:v>
                </c:pt>
                <c:pt idx="94">
                  <c:v>4</c:v>
                </c:pt>
                <c:pt idx="95">
                  <c:v>4.0999999999999996</c:v>
                </c:pt>
                <c:pt idx="96">
                  <c:v>4.2</c:v>
                </c:pt>
                <c:pt idx="97">
                  <c:v>4.2</c:v>
                </c:pt>
                <c:pt idx="98">
                  <c:v>4.3</c:v>
                </c:pt>
                <c:pt idx="99">
                  <c:v>4.4000000000000004</c:v>
                </c:pt>
                <c:pt idx="100">
                  <c:v>4.5999999999999996</c:v>
                </c:pt>
                <c:pt idx="101">
                  <c:v>4.7</c:v>
                </c:pt>
                <c:pt idx="102">
                  <c:v>4.8</c:v>
                </c:pt>
                <c:pt idx="103">
                  <c:v>5</c:v>
                </c:pt>
                <c:pt idx="104">
                  <c:v>5.0999999999999996</c:v>
                </c:pt>
                <c:pt idx="105">
                  <c:v>5.2</c:v>
                </c:pt>
                <c:pt idx="106">
                  <c:v>5.4</c:v>
                </c:pt>
                <c:pt idx="107">
                  <c:v>5.4</c:v>
                </c:pt>
                <c:pt idx="108">
                  <c:v>5.4</c:v>
                </c:pt>
                <c:pt idx="109">
                  <c:v>5.4</c:v>
                </c:pt>
                <c:pt idx="110">
                  <c:v>5.4</c:v>
                </c:pt>
                <c:pt idx="111">
                  <c:v>5.3</c:v>
                </c:pt>
                <c:pt idx="112">
                  <c:v>5.2</c:v>
                </c:pt>
                <c:pt idx="113">
                  <c:v>5.2</c:v>
                </c:pt>
                <c:pt idx="114">
                  <c:v>5.2</c:v>
                </c:pt>
                <c:pt idx="115">
                  <c:v>5.0999999999999996</c:v>
                </c:pt>
                <c:pt idx="116">
                  <c:v>5</c:v>
                </c:pt>
                <c:pt idx="117">
                  <c:v>4.9000000000000004</c:v>
                </c:pt>
                <c:pt idx="118">
                  <c:v>4.9000000000000004</c:v>
                </c:pt>
                <c:pt idx="119">
                  <c:v>4.8</c:v>
                </c:pt>
                <c:pt idx="120">
                  <c:v>4.8</c:v>
                </c:pt>
                <c:pt idx="121">
                  <c:v>4.7</c:v>
                </c:pt>
                <c:pt idx="122">
                  <c:v>4.5999999999999996</c:v>
                </c:pt>
                <c:pt idx="129">
                  <c:v>4.3726235741444874</c:v>
                </c:pt>
                <c:pt idx="130">
                  <c:v>4.4526901669758807</c:v>
                </c:pt>
                <c:pt idx="131">
                  <c:v>4.4708029197080288</c:v>
                </c:pt>
                <c:pt idx="132">
                  <c:v>4.4563279857397502</c:v>
                </c:pt>
                <c:pt idx="133">
                  <c:v>4.3440486533449176</c:v>
                </c:pt>
                <c:pt idx="134">
                  <c:v>4.3554006968641117</c:v>
                </c:pt>
                <c:pt idx="135">
                  <c:v>4.4463818657367051</c:v>
                </c:pt>
                <c:pt idx="136">
                  <c:v>4.329004329004329</c:v>
                </c:pt>
                <c:pt idx="137">
                  <c:v>4.2372881355932197</c:v>
                </c:pt>
                <c:pt idx="138">
                  <c:v>4.3183742591024554</c:v>
                </c:pt>
                <c:pt idx="139">
                  <c:v>4.4079515989628355</c:v>
                </c:pt>
                <c:pt idx="140">
                  <c:v>4.3066322136089576</c:v>
                </c:pt>
                <c:pt idx="141">
                  <c:v>4.1737649063032363</c:v>
                </c:pt>
                <c:pt idx="142">
                  <c:v>4.1702127659574462</c:v>
                </c:pt>
                <c:pt idx="143">
                  <c:v>4.1237113402061851</c:v>
                </c:pt>
                <c:pt idx="144">
                  <c:v>4.0692640692640696</c:v>
                </c:pt>
                <c:pt idx="145">
                  <c:v>3.9349871685201023</c:v>
                </c:pt>
                <c:pt idx="146">
                  <c:v>4.0102389078498293</c:v>
                </c:pt>
                <c:pt idx="147">
                  <c:v>3.8333333333333339</c:v>
                </c:pt>
                <c:pt idx="148">
                  <c:v>3.7499999999999991</c:v>
                </c:pt>
                <c:pt idx="149">
                  <c:v>3.8884192730346578</c:v>
                </c:pt>
                <c:pt idx="150">
                  <c:v>3.7910699241786014</c:v>
                </c:pt>
                <c:pt idx="151">
                  <c:v>3.7815126050420167</c:v>
                </c:pt>
                <c:pt idx="152">
                  <c:v>3.7720033528918688</c:v>
                </c:pt>
                <c:pt idx="153">
                  <c:v>3.765690376569037</c:v>
                </c:pt>
                <c:pt idx="154">
                  <c:v>3.7130801687763717</c:v>
                </c:pt>
                <c:pt idx="155">
                  <c:v>3.7910699241786014</c:v>
                </c:pt>
                <c:pt idx="156">
                  <c:v>3.7282518641259319</c:v>
                </c:pt>
                <c:pt idx="157">
                  <c:v>3.7437603993344419</c:v>
                </c:pt>
                <c:pt idx="158">
                  <c:v>3.6605657237936775</c:v>
                </c:pt>
                <c:pt idx="159">
                  <c:v>3.7351443123938877</c:v>
                </c:pt>
                <c:pt idx="160">
                  <c:v>3.7225042301184437</c:v>
                </c:pt>
                <c:pt idx="161">
                  <c:v>3.5596026490066226</c:v>
                </c:pt>
                <c:pt idx="162">
                  <c:v>3.5859820700896492</c:v>
                </c:pt>
                <c:pt idx="163">
                  <c:v>3.4733441033925687</c:v>
                </c:pt>
                <c:pt idx="164">
                  <c:v>3.451043338683788</c:v>
                </c:pt>
                <c:pt idx="165">
                  <c:v>3.4181240063593008</c:v>
                </c:pt>
                <c:pt idx="166">
                  <c:v>3.263403263403263</c:v>
                </c:pt>
                <c:pt idx="167">
                  <c:v>3.3123028391167195</c:v>
                </c:pt>
                <c:pt idx="168">
                  <c:v>3.2812499999999996</c:v>
                </c:pt>
                <c:pt idx="169">
                  <c:v>3.2308904649330179</c:v>
                </c:pt>
                <c:pt idx="170">
                  <c:v>3.2863849765258211</c:v>
                </c:pt>
                <c:pt idx="171">
                  <c:v>3.215686274509804</c:v>
                </c:pt>
                <c:pt idx="172">
                  <c:v>3.180760279286269</c:v>
                </c:pt>
                <c:pt idx="173">
                  <c:v>3.147128245476003</c:v>
                </c:pt>
                <c:pt idx="174">
                  <c:v>3.2414910858995136</c:v>
                </c:pt>
                <c:pt idx="175">
                  <c:v>3.1224979983987189</c:v>
                </c:pt>
                <c:pt idx="176">
                  <c:v>3.1300160513643656</c:v>
                </c:pt>
                <c:pt idx="177">
                  <c:v>3.1914893617021276</c:v>
                </c:pt>
                <c:pt idx="178">
                  <c:v>3.1681559707554832</c:v>
                </c:pt>
                <c:pt idx="179">
                  <c:v>3.105095541401274</c:v>
                </c:pt>
                <c:pt idx="180">
                  <c:v>3.0039525691699605</c:v>
                </c:pt>
                <c:pt idx="181">
                  <c:v>2.9850746268656714</c:v>
                </c:pt>
                <c:pt idx="182">
                  <c:v>3.1539896497381337</c:v>
                </c:pt>
                <c:pt idx="183">
                  <c:v>3.1843364889446826</c:v>
                </c:pt>
                <c:pt idx="184">
                  <c:v>3.1707473377881512</c:v>
                </c:pt>
                <c:pt idx="185">
                  <c:v>3.0762376644788403</c:v>
                </c:pt>
                <c:pt idx="186">
                  <c:v>3.0398143798959176</c:v>
                </c:pt>
                <c:pt idx="187">
                  <c:v>3.0091665704120607</c:v>
                </c:pt>
                <c:pt idx="188">
                  <c:v>2.9766648875890422</c:v>
                </c:pt>
                <c:pt idx="189">
                  <c:v>2.9184985734482294</c:v>
                </c:pt>
                <c:pt idx="190">
                  <c:v>3.0342376565505402</c:v>
                </c:pt>
                <c:pt idx="191">
                  <c:v>3.0099636162929255</c:v>
                </c:pt>
                <c:pt idx="192">
                  <c:v>2.9703025836894841</c:v>
                </c:pt>
                <c:pt idx="193">
                  <c:v>2.9351658903657087</c:v>
                </c:pt>
                <c:pt idx="194">
                  <c:v>2.9244987944474579</c:v>
                </c:pt>
                <c:pt idx="195">
                  <c:v>2.8435679926703763</c:v>
                </c:pt>
                <c:pt idx="196">
                  <c:v>2.7604062854223916</c:v>
                </c:pt>
                <c:pt idx="197">
                  <c:v>2.7520183150840012</c:v>
                </c:pt>
                <c:pt idx="198">
                  <c:v>2.6814782058698516</c:v>
                </c:pt>
                <c:pt idx="199">
                  <c:v>2.7093604060544356</c:v>
                </c:pt>
                <c:pt idx="200">
                  <c:v>2.6837369001243934</c:v>
                </c:pt>
                <c:pt idx="201">
                  <c:v>2.6857727341191326</c:v>
                </c:pt>
                <c:pt idx="202">
                  <c:v>2.5612004253192873</c:v>
                </c:pt>
                <c:pt idx="203">
                  <c:v>2.5506948820330138</c:v>
                </c:pt>
                <c:pt idx="204">
                  <c:v>2.5016117967568552</c:v>
                </c:pt>
                <c:pt idx="205">
                  <c:v>2.4843146650688466</c:v>
                </c:pt>
                <c:pt idx="206">
                  <c:v>2.4670213624656387</c:v>
                </c:pt>
                <c:pt idx="207">
                  <c:v>2.5029368464009871</c:v>
                </c:pt>
                <c:pt idx="208">
                  <c:v>2.5926518511446131</c:v>
                </c:pt>
                <c:pt idx="209">
                  <c:v>2.5611987896440045</c:v>
                </c:pt>
                <c:pt idx="210">
                  <c:v>2.6311075129393333</c:v>
                </c:pt>
                <c:pt idx="211">
                  <c:v>2.6221070940431455</c:v>
                </c:pt>
                <c:pt idx="212">
                  <c:v>2.5632665434572073</c:v>
                </c:pt>
                <c:pt idx="213">
                  <c:v>2.5507905823344603</c:v>
                </c:pt>
                <c:pt idx="214">
                  <c:v>2.5391106122764291</c:v>
                </c:pt>
                <c:pt idx="215">
                  <c:v>2.5076007469032335</c:v>
                </c:pt>
                <c:pt idx="216">
                  <c:v>2.4672429363386605</c:v>
                </c:pt>
                <c:pt idx="217">
                  <c:v>2.5055249837006612</c:v>
                </c:pt>
                <c:pt idx="218">
                  <c:v>2.4564589363231448</c:v>
                </c:pt>
                <c:pt idx="219">
                  <c:v>2.3989590765153572</c:v>
                </c:pt>
                <c:pt idx="220">
                  <c:v>2.3690139824315013</c:v>
                </c:pt>
                <c:pt idx="221">
                  <c:v>2.3286624225243098</c:v>
                </c:pt>
                <c:pt idx="222">
                  <c:v>2.2062152271022253</c:v>
                </c:pt>
                <c:pt idx="223">
                  <c:v>2.1857135624681869</c:v>
                </c:pt>
                <c:pt idx="224">
                  <c:v>2.2460886271864346</c:v>
                </c:pt>
                <c:pt idx="225">
                  <c:v>2.230846390078828</c:v>
                </c:pt>
                <c:pt idx="226">
                  <c:v>2.134992623768349</c:v>
                </c:pt>
                <c:pt idx="227">
                  <c:v>2.1788362079802734</c:v>
                </c:pt>
                <c:pt idx="228">
                  <c:v>2.263033054384866</c:v>
                </c:pt>
                <c:pt idx="229">
                  <c:v>2.2568690437937842</c:v>
                </c:pt>
                <c:pt idx="230">
                  <c:v>2.2519667195795829</c:v>
                </c:pt>
                <c:pt idx="231">
                  <c:v>2.2836597743318472</c:v>
                </c:pt>
                <c:pt idx="232">
                  <c:v>2.2981529351234196</c:v>
                </c:pt>
                <c:pt idx="233">
                  <c:v>2.4038709868373922</c:v>
                </c:pt>
                <c:pt idx="234">
                  <c:v>2.4963886565154345</c:v>
                </c:pt>
                <c:pt idx="235">
                  <c:v>2.4645923133458663</c:v>
                </c:pt>
                <c:pt idx="236">
                  <c:v>2.528125999419589</c:v>
                </c:pt>
                <c:pt idx="237">
                  <c:v>2.5943074740732488</c:v>
                </c:pt>
                <c:pt idx="238">
                  <c:v>2.8030839083443624</c:v>
                </c:pt>
                <c:pt idx="239">
                  <c:v>2.7720800782813306</c:v>
                </c:pt>
                <c:pt idx="240">
                  <c:v>2.8031652993729996</c:v>
                </c:pt>
                <c:pt idx="241">
                  <c:v>2.8273386267515819</c:v>
                </c:pt>
                <c:pt idx="242">
                  <c:v>2.9692091781852414</c:v>
                </c:pt>
                <c:pt idx="243">
                  <c:v>2.9887749811278193</c:v>
                </c:pt>
                <c:pt idx="244">
                  <c:v>3.0686593851819208</c:v>
                </c:pt>
                <c:pt idx="245">
                  <c:v>3.036525112573087</c:v>
                </c:pt>
                <c:pt idx="246">
                  <c:v>3.0698524655540815</c:v>
                </c:pt>
                <c:pt idx="247">
                  <c:v>3.2130995569794272</c:v>
                </c:pt>
                <c:pt idx="248">
                  <c:v>3.1104640196772131</c:v>
                </c:pt>
                <c:pt idx="249">
                  <c:v>3.1398807260898018</c:v>
                </c:pt>
                <c:pt idx="250">
                  <c:v>3.1398807260898027</c:v>
                </c:pt>
                <c:pt idx="251">
                  <c:v>3.1727775944603853</c:v>
                </c:pt>
                <c:pt idx="252">
                  <c:v>3.0731359183175004</c:v>
                </c:pt>
                <c:pt idx="253">
                  <c:v>3.1306540732174466</c:v>
                </c:pt>
                <c:pt idx="254">
                  <c:v>3.0937351885530631</c:v>
                </c:pt>
                <c:pt idx="255">
                  <c:v>3.121080199682015</c:v>
                </c:pt>
                <c:pt idx="256">
                  <c:v>2.9789715265545063</c:v>
                </c:pt>
                <c:pt idx="257">
                  <c:v>2.7421510762602757</c:v>
                </c:pt>
                <c:pt idx="258">
                  <c:v>2.8122948989165826</c:v>
                </c:pt>
                <c:pt idx="259">
                  <c:v>2.683206746858608</c:v>
                </c:pt>
                <c:pt idx="260">
                  <c:v>2.6937644115989796</c:v>
                </c:pt>
                <c:pt idx="261">
                  <c:v>2.6857612996502302</c:v>
                </c:pt>
                <c:pt idx="262">
                  <c:v>2.6691478340010555</c:v>
                </c:pt>
                <c:pt idx="263">
                  <c:v>2.6790132117030163</c:v>
                </c:pt>
                <c:pt idx="264">
                  <c:v>2.7115849863813541</c:v>
                </c:pt>
                <c:pt idx="265">
                  <c:v>2.6725109121970569</c:v>
                </c:pt>
                <c:pt idx="266">
                  <c:v>2.6530378612139671</c:v>
                </c:pt>
                <c:pt idx="267">
                  <c:v>2.6418660185680203</c:v>
                </c:pt>
                <c:pt idx="268">
                  <c:v>2.6114131304393315</c:v>
                </c:pt>
                <c:pt idx="269">
                  <c:v>2.6041684548559556</c:v>
                </c:pt>
                <c:pt idx="270">
                  <c:v>2.6675997469554011</c:v>
                </c:pt>
                <c:pt idx="271">
                  <c:v>2.6634939942610076</c:v>
                </c:pt>
                <c:pt idx="272">
                  <c:v>2.6901279018083368</c:v>
                </c:pt>
                <c:pt idx="273">
                  <c:v>2.716288507015566</c:v>
                </c:pt>
                <c:pt idx="274">
                  <c:v>2.5744796282296702</c:v>
                </c:pt>
                <c:pt idx="275">
                  <c:v>2.522251765055163</c:v>
                </c:pt>
                <c:pt idx="276">
                  <c:v>2.5302918653390805</c:v>
                </c:pt>
                <c:pt idx="277">
                  <c:v>2.5241663246618806</c:v>
                </c:pt>
                <c:pt idx="278">
                  <c:v>2.5291626394008535</c:v>
                </c:pt>
                <c:pt idx="279">
                  <c:v>2.5293918932877042</c:v>
                </c:pt>
                <c:pt idx="280">
                  <c:v>2.5728786131397277</c:v>
                </c:pt>
                <c:pt idx="281">
                  <c:v>2.6409290875027009</c:v>
                </c:pt>
                <c:pt idx="282">
                  <c:v>2.6374260001425762</c:v>
                </c:pt>
                <c:pt idx="283">
                  <c:v>2.6947819445070822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6C2-48BE-83D4-5B0FA3815B73}"/>
            </c:ext>
          </c:extLst>
        </c:ser>
        <c:ser>
          <c:idx val="1"/>
          <c:order val="1"/>
          <c:tx>
            <c:strRef>
              <c:f>データ!$AB$12</c:f>
              <c:strCache>
                <c:ptCount val="1"/>
                <c:pt idx="0">
                  <c:v>実際の失業率（％）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データ!$Z$13:$Z$296</c:f>
              <c:numCache>
                <c:formatCode>yyyy"年"m"月";@</c:formatCode>
                <c:ptCount val="284"/>
                <c:pt idx="0">
                  <c:v>36861</c:v>
                </c:pt>
                <c:pt idx="1">
                  <c:v>36892</c:v>
                </c:pt>
                <c:pt idx="2">
                  <c:v>36923</c:v>
                </c:pt>
                <c:pt idx="3">
                  <c:v>36951</c:v>
                </c:pt>
                <c:pt idx="4">
                  <c:v>36982</c:v>
                </c:pt>
                <c:pt idx="5">
                  <c:v>37012</c:v>
                </c:pt>
                <c:pt idx="6">
                  <c:v>37043</c:v>
                </c:pt>
                <c:pt idx="7">
                  <c:v>37073</c:v>
                </c:pt>
                <c:pt idx="8">
                  <c:v>37104</c:v>
                </c:pt>
                <c:pt idx="9">
                  <c:v>37135</c:v>
                </c:pt>
                <c:pt idx="10">
                  <c:v>37165</c:v>
                </c:pt>
                <c:pt idx="11">
                  <c:v>37196</c:v>
                </c:pt>
                <c:pt idx="12">
                  <c:v>37226</c:v>
                </c:pt>
                <c:pt idx="13">
                  <c:v>37257</c:v>
                </c:pt>
                <c:pt idx="14">
                  <c:v>37288</c:v>
                </c:pt>
                <c:pt idx="15">
                  <c:v>37316</c:v>
                </c:pt>
                <c:pt idx="16">
                  <c:v>37347</c:v>
                </c:pt>
                <c:pt idx="17">
                  <c:v>37377</c:v>
                </c:pt>
                <c:pt idx="18">
                  <c:v>37408</c:v>
                </c:pt>
                <c:pt idx="19">
                  <c:v>37438</c:v>
                </c:pt>
                <c:pt idx="20">
                  <c:v>37469</c:v>
                </c:pt>
                <c:pt idx="21">
                  <c:v>37500</c:v>
                </c:pt>
                <c:pt idx="22">
                  <c:v>37530</c:v>
                </c:pt>
                <c:pt idx="23">
                  <c:v>37561</c:v>
                </c:pt>
                <c:pt idx="24">
                  <c:v>37591</c:v>
                </c:pt>
                <c:pt idx="25">
                  <c:v>37622</c:v>
                </c:pt>
                <c:pt idx="26">
                  <c:v>37653</c:v>
                </c:pt>
                <c:pt idx="27">
                  <c:v>37681</c:v>
                </c:pt>
                <c:pt idx="28">
                  <c:v>37712</c:v>
                </c:pt>
                <c:pt idx="29">
                  <c:v>37742</c:v>
                </c:pt>
                <c:pt idx="30">
                  <c:v>37773</c:v>
                </c:pt>
                <c:pt idx="31">
                  <c:v>37803</c:v>
                </c:pt>
                <c:pt idx="32">
                  <c:v>37834</c:v>
                </c:pt>
                <c:pt idx="33">
                  <c:v>37865</c:v>
                </c:pt>
                <c:pt idx="34">
                  <c:v>37895</c:v>
                </c:pt>
                <c:pt idx="35">
                  <c:v>37926</c:v>
                </c:pt>
                <c:pt idx="36">
                  <c:v>37956</c:v>
                </c:pt>
                <c:pt idx="37">
                  <c:v>37987</c:v>
                </c:pt>
                <c:pt idx="38">
                  <c:v>38018</c:v>
                </c:pt>
                <c:pt idx="39">
                  <c:v>38047</c:v>
                </c:pt>
                <c:pt idx="40">
                  <c:v>38078</c:v>
                </c:pt>
                <c:pt idx="41">
                  <c:v>38108</c:v>
                </c:pt>
                <c:pt idx="42">
                  <c:v>38139</c:v>
                </c:pt>
                <c:pt idx="43">
                  <c:v>38169</c:v>
                </c:pt>
                <c:pt idx="44">
                  <c:v>38200</c:v>
                </c:pt>
                <c:pt idx="45">
                  <c:v>38231</c:v>
                </c:pt>
                <c:pt idx="46">
                  <c:v>38261</c:v>
                </c:pt>
                <c:pt idx="47">
                  <c:v>38292</c:v>
                </c:pt>
                <c:pt idx="48">
                  <c:v>38322</c:v>
                </c:pt>
                <c:pt idx="49">
                  <c:v>38353</c:v>
                </c:pt>
                <c:pt idx="50">
                  <c:v>38384</c:v>
                </c:pt>
                <c:pt idx="51">
                  <c:v>38412</c:v>
                </c:pt>
                <c:pt idx="52">
                  <c:v>38443</c:v>
                </c:pt>
                <c:pt idx="53">
                  <c:v>38473</c:v>
                </c:pt>
                <c:pt idx="54">
                  <c:v>38504</c:v>
                </c:pt>
                <c:pt idx="55">
                  <c:v>38534</c:v>
                </c:pt>
                <c:pt idx="56">
                  <c:v>38565</c:v>
                </c:pt>
                <c:pt idx="57">
                  <c:v>38596</c:v>
                </c:pt>
                <c:pt idx="58">
                  <c:v>38626</c:v>
                </c:pt>
                <c:pt idx="59">
                  <c:v>38657</c:v>
                </c:pt>
                <c:pt idx="60">
                  <c:v>38687</c:v>
                </c:pt>
                <c:pt idx="61">
                  <c:v>38718</c:v>
                </c:pt>
                <c:pt idx="62">
                  <c:v>38749</c:v>
                </c:pt>
                <c:pt idx="63">
                  <c:v>38777</c:v>
                </c:pt>
                <c:pt idx="64">
                  <c:v>38808</c:v>
                </c:pt>
                <c:pt idx="65">
                  <c:v>38838</c:v>
                </c:pt>
                <c:pt idx="66">
                  <c:v>38869</c:v>
                </c:pt>
                <c:pt idx="67">
                  <c:v>38899</c:v>
                </c:pt>
                <c:pt idx="68">
                  <c:v>38930</c:v>
                </c:pt>
                <c:pt idx="69">
                  <c:v>38961</c:v>
                </c:pt>
                <c:pt idx="70">
                  <c:v>38991</c:v>
                </c:pt>
                <c:pt idx="71">
                  <c:v>39022</c:v>
                </c:pt>
                <c:pt idx="72">
                  <c:v>39052</c:v>
                </c:pt>
                <c:pt idx="73">
                  <c:v>39083</c:v>
                </c:pt>
                <c:pt idx="74">
                  <c:v>39114</c:v>
                </c:pt>
                <c:pt idx="75">
                  <c:v>39142</c:v>
                </c:pt>
                <c:pt idx="76">
                  <c:v>39173</c:v>
                </c:pt>
                <c:pt idx="77">
                  <c:v>39203</c:v>
                </c:pt>
                <c:pt idx="78">
                  <c:v>39234</c:v>
                </c:pt>
                <c:pt idx="79">
                  <c:v>39264</c:v>
                </c:pt>
                <c:pt idx="80">
                  <c:v>39295</c:v>
                </c:pt>
                <c:pt idx="81">
                  <c:v>39326</c:v>
                </c:pt>
                <c:pt idx="82">
                  <c:v>39356</c:v>
                </c:pt>
                <c:pt idx="83">
                  <c:v>39387</c:v>
                </c:pt>
                <c:pt idx="84">
                  <c:v>39417</c:v>
                </c:pt>
                <c:pt idx="85">
                  <c:v>39448</c:v>
                </c:pt>
                <c:pt idx="86">
                  <c:v>39479</c:v>
                </c:pt>
                <c:pt idx="87">
                  <c:v>39508</c:v>
                </c:pt>
                <c:pt idx="88">
                  <c:v>39539</c:v>
                </c:pt>
                <c:pt idx="89">
                  <c:v>39569</c:v>
                </c:pt>
                <c:pt idx="90">
                  <c:v>39600</c:v>
                </c:pt>
                <c:pt idx="91">
                  <c:v>39630</c:v>
                </c:pt>
                <c:pt idx="92">
                  <c:v>39661</c:v>
                </c:pt>
                <c:pt idx="93">
                  <c:v>39692</c:v>
                </c:pt>
                <c:pt idx="94">
                  <c:v>39722</c:v>
                </c:pt>
                <c:pt idx="95">
                  <c:v>39753</c:v>
                </c:pt>
                <c:pt idx="96">
                  <c:v>39783</c:v>
                </c:pt>
                <c:pt idx="97">
                  <c:v>39814</c:v>
                </c:pt>
                <c:pt idx="98">
                  <c:v>39845</c:v>
                </c:pt>
                <c:pt idx="99">
                  <c:v>39873</c:v>
                </c:pt>
                <c:pt idx="100">
                  <c:v>39904</c:v>
                </c:pt>
                <c:pt idx="101">
                  <c:v>39934</c:v>
                </c:pt>
                <c:pt idx="102">
                  <c:v>39965</c:v>
                </c:pt>
                <c:pt idx="103">
                  <c:v>39995</c:v>
                </c:pt>
                <c:pt idx="104">
                  <c:v>40026</c:v>
                </c:pt>
                <c:pt idx="105">
                  <c:v>40057</c:v>
                </c:pt>
                <c:pt idx="106">
                  <c:v>40087</c:v>
                </c:pt>
                <c:pt idx="107">
                  <c:v>40118</c:v>
                </c:pt>
                <c:pt idx="108">
                  <c:v>40148</c:v>
                </c:pt>
                <c:pt idx="109">
                  <c:v>40179</c:v>
                </c:pt>
                <c:pt idx="110">
                  <c:v>40210</c:v>
                </c:pt>
                <c:pt idx="111">
                  <c:v>40238</c:v>
                </c:pt>
                <c:pt idx="112">
                  <c:v>40269</c:v>
                </c:pt>
                <c:pt idx="113">
                  <c:v>40299</c:v>
                </c:pt>
                <c:pt idx="114">
                  <c:v>40330</c:v>
                </c:pt>
                <c:pt idx="115">
                  <c:v>40360</c:v>
                </c:pt>
                <c:pt idx="116">
                  <c:v>40391</c:v>
                </c:pt>
                <c:pt idx="117">
                  <c:v>40422</c:v>
                </c:pt>
                <c:pt idx="118">
                  <c:v>40452</c:v>
                </c:pt>
                <c:pt idx="119">
                  <c:v>40483</c:v>
                </c:pt>
                <c:pt idx="120">
                  <c:v>40513</c:v>
                </c:pt>
                <c:pt idx="121">
                  <c:v>40544</c:v>
                </c:pt>
                <c:pt idx="122">
                  <c:v>40575</c:v>
                </c:pt>
                <c:pt idx="123">
                  <c:v>40603</c:v>
                </c:pt>
                <c:pt idx="124">
                  <c:v>40634</c:v>
                </c:pt>
                <c:pt idx="125">
                  <c:v>40664</c:v>
                </c:pt>
                <c:pt idx="126">
                  <c:v>40695</c:v>
                </c:pt>
                <c:pt idx="127">
                  <c:v>40725</c:v>
                </c:pt>
                <c:pt idx="128">
                  <c:v>40756</c:v>
                </c:pt>
                <c:pt idx="129">
                  <c:v>40787</c:v>
                </c:pt>
                <c:pt idx="130">
                  <c:v>40817</c:v>
                </c:pt>
                <c:pt idx="131">
                  <c:v>40848</c:v>
                </c:pt>
                <c:pt idx="132">
                  <c:v>40878</c:v>
                </c:pt>
                <c:pt idx="133">
                  <c:v>40909</c:v>
                </c:pt>
                <c:pt idx="134">
                  <c:v>40940</c:v>
                </c:pt>
                <c:pt idx="135">
                  <c:v>40969</c:v>
                </c:pt>
                <c:pt idx="136">
                  <c:v>41000</c:v>
                </c:pt>
                <c:pt idx="137">
                  <c:v>41030</c:v>
                </c:pt>
                <c:pt idx="138">
                  <c:v>41061</c:v>
                </c:pt>
                <c:pt idx="139">
                  <c:v>41091</c:v>
                </c:pt>
                <c:pt idx="140">
                  <c:v>41122</c:v>
                </c:pt>
                <c:pt idx="141">
                  <c:v>41153</c:v>
                </c:pt>
                <c:pt idx="142">
                  <c:v>41183</c:v>
                </c:pt>
                <c:pt idx="143">
                  <c:v>41214</c:v>
                </c:pt>
                <c:pt idx="144">
                  <c:v>41244</c:v>
                </c:pt>
                <c:pt idx="145">
                  <c:v>41275</c:v>
                </c:pt>
                <c:pt idx="146">
                  <c:v>41306</c:v>
                </c:pt>
                <c:pt idx="147">
                  <c:v>41334</c:v>
                </c:pt>
                <c:pt idx="148">
                  <c:v>41365</c:v>
                </c:pt>
                <c:pt idx="149">
                  <c:v>41395</c:v>
                </c:pt>
                <c:pt idx="150">
                  <c:v>41426</c:v>
                </c:pt>
                <c:pt idx="151">
                  <c:v>41456</c:v>
                </c:pt>
                <c:pt idx="152">
                  <c:v>41487</c:v>
                </c:pt>
                <c:pt idx="153">
                  <c:v>41518</c:v>
                </c:pt>
                <c:pt idx="154">
                  <c:v>41548</c:v>
                </c:pt>
                <c:pt idx="155">
                  <c:v>41579</c:v>
                </c:pt>
                <c:pt idx="156">
                  <c:v>41609</c:v>
                </c:pt>
                <c:pt idx="157">
                  <c:v>41640</c:v>
                </c:pt>
                <c:pt idx="158">
                  <c:v>41671</c:v>
                </c:pt>
                <c:pt idx="159">
                  <c:v>41699</c:v>
                </c:pt>
                <c:pt idx="160">
                  <c:v>41730</c:v>
                </c:pt>
                <c:pt idx="161">
                  <c:v>41760</c:v>
                </c:pt>
                <c:pt idx="162">
                  <c:v>41791</c:v>
                </c:pt>
                <c:pt idx="163">
                  <c:v>41821</c:v>
                </c:pt>
                <c:pt idx="164">
                  <c:v>41852</c:v>
                </c:pt>
                <c:pt idx="165">
                  <c:v>41883</c:v>
                </c:pt>
                <c:pt idx="166">
                  <c:v>41913</c:v>
                </c:pt>
                <c:pt idx="167">
                  <c:v>41944</c:v>
                </c:pt>
                <c:pt idx="168">
                  <c:v>41974</c:v>
                </c:pt>
                <c:pt idx="169">
                  <c:v>42005</c:v>
                </c:pt>
                <c:pt idx="170">
                  <c:v>42036</c:v>
                </c:pt>
                <c:pt idx="171">
                  <c:v>42064</c:v>
                </c:pt>
                <c:pt idx="172">
                  <c:v>42095</c:v>
                </c:pt>
                <c:pt idx="173">
                  <c:v>42125</c:v>
                </c:pt>
                <c:pt idx="174">
                  <c:v>42156</c:v>
                </c:pt>
                <c:pt idx="175">
                  <c:v>42186</c:v>
                </c:pt>
                <c:pt idx="176">
                  <c:v>42217</c:v>
                </c:pt>
                <c:pt idx="177">
                  <c:v>42248</c:v>
                </c:pt>
                <c:pt idx="178">
                  <c:v>42278</c:v>
                </c:pt>
                <c:pt idx="179">
                  <c:v>42309</c:v>
                </c:pt>
                <c:pt idx="180">
                  <c:v>42339</c:v>
                </c:pt>
                <c:pt idx="181">
                  <c:v>42370</c:v>
                </c:pt>
                <c:pt idx="182">
                  <c:v>42401</c:v>
                </c:pt>
                <c:pt idx="183">
                  <c:v>42430</c:v>
                </c:pt>
                <c:pt idx="184">
                  <c:v>42461</c:v>
                </c:pt>
                <c:pt idx="185">
                  <c:v>42491</c:v>
                </c:pt>
                <c:pt idx="186">
                  <c:v>42522</c:v>
                </c:pt>
                <c:pt idx="187">
                  <c:v>42552</c:v>
                </c:pt>
                <c:pt idx="188">
                  <c:v>42583</c:v>
                </c:pt>
                <c:pt idx="189">
                  <c:v>42614</c:v>
                </c:pt>
                <c:pt idx="190">
                  <c:v>42644</c:v>
                </c:pt>
                <c:pt idx="191">
                  <c:v>42675</c:v>
                </c:pt>
                <c:pt idx="192">
                  <c:v>42705</c:v>
                </c:pt>
                <c:pt idx="193">
                  <c:v>42736</c:v>
                </c:pt>
                <c:pt idx="194">
                  <c:v>42767</c:v>
                </c:pt>
                <c:pt idx="195">
                  <c:v>42795</c:v>
                </c:pt>
                <c:pt idx="196">
                  <c:v>42826</c:v>
                </c:pt>
                <c:pt idx="197">
                  <c:v>42856</c:v>
                </c:pt>
                <c:pt idx="198">
                  <c:v>42887</c:v>
                </c:pt>
                <c:pt idx="199">
                  <c:v>42917</c:v>
                </c:pt>
                <c:pt idx="200">
                  <c:v>42948</c:v>
                </c:pt>
                <c:pt idx="201">
                  <c:v>42979</c:v>
                </c:pt>
                <c:pt idx="202">
                  <c:v>43009</c:v>
                </c:pt>
                <c:pt idx="203">
                  <c:v>43040</c:v>
                </c:pt>
                <c:pt idx="204">
                  <c:v>43070</c:v>
                </c:pt>
                <c:pt idx="205">
                  <c:v>43101</c:v>
                </c:pt>
                <c:pt idx="206">
                  <c:v>43132</c:v>
                </c:pt>
                <c:pt idx="207">
                  <c:v>43160</c:v>
                </c:pt>
                <c:pt idx="208">
                  <c:v>43191</c:v>
                </c:pt>
                <c:pt idx="209">
                  <c:v>43221</c:v>
                </c:pt>
                <c:pt idx="210">
                  <c:v>43252</c:v>
                </c:pt>
                <c:pt idx="211">
                  <c:v>43282</c:v>
                </c:pt>
                <c:pt idx="212">
                  <c:v>43313</c:v>
                </c:pt>
                <c:pt idx="213">
                  <c:v>43344</c:v>
                </c:pt>
                <c:pt idx="214">
                  <c:v>43374</c:v>
                </c:pt>
                <c:pt idx="215">
                  <c:v>43405</c:v>
                </c:pt>
                <c:pt idx="216">
                  <c:v>43435</c:v>
                </c:pt>
                <c:pt idx="217">
                  <c:v>43466</c:v>
                </c:pt>
                <c:pt idx="218">
                  <c:v>43497</c:v>
                </c:pt>
                <c:pt idx="219">
                  <c:v>43525</c:v>
                </c:pt>
                <c:pt idx="220">
                  <c:v>43556</c:v>
                </c:pt>
                <c:pt idx="221">
                  <c:v>43586</c:v>
                </c:pt>
                <c:pt idx="222">
                  <c:v>43617</c:v>
                </c:pt>
                <c:pt idx="223">
                  <c:v>43647</c:v>
                </c:pt>
                <c:pt idx="224">
                  <c:v>43678</c:v>
                </c:pt>
                <c:pt idx="225">
                  <c:v>43709</c:v>
                </c:pt>
                <c:pt idx="226">
                  <c:v>43739</c:v>
                </c:pt>
                <c:pt idx="227">
                  <c:v>43770</c:v>
                </c:pt>
                <c:pt idx="228">
                  <c:v>43800</c:v>
                </c:pt>
                <c:pt idx="229">
                  <c:v>43831</c:v>
                </c:pt>
                <c:pt idx="230">
                  <c:v>43862</c:v>
                </c:pt>
                <c:pt idx="231">
                  <c:v>43891</c:v>
                </c:pt>
                <c:pt idx="232">
                  <c:v>43922</c:v>
                </c:pt>
                <c:pt idx="233">
                  <c:v>43952</c:v>
                </c:pt>
                <c:pt idx="234">
                  <c:v>43983</c:v>
                </c:pt>
                <c:pt idx="235">
                  <c:v>44013</c:v>
                </c:pt>
                <c:pt idx="236">
                  <c:v>44044</c:v>
                </c:pt>
                <c:pt idx="237">
                  <c:v>44075</c:v>
                </c:pt>
                <c:pt idx="238">
                  <c:v>44105</c:v>
                </c:pt>
                <c:pt idx="239">
                  <c:v>44136</c:v>
                </c:pt>
                <c:pt idx="240">
                  <c:v>44166</c:v>
                </c:pt>
                <c:pt idx="241">
                  <c:v>44197</c:v>
                </c:pt>
                <c:pt idx="242">
                  <c:v>44228</c:v>
                </c:pt>
                <c:pt idx="243">
                  <c:v>44256</c:v>
                </c:pt>
                <c:pt idx="244">
                  <c:v>44287</c:v>
                </c:pt>
                <c:pt idx="245">
                  <c:v>44317</c:v>
                </c:pt>
                <c:pt idx="246">
                  <c:v>44348</c:v>
                </c:pt>
                <c:pt idx="247">
                  <c:v>44378</c:v>
                </c:pt>
                <c:pt idx="248">
                  <c:v>44409</c:v>
                </c:pt>
                <c:pt idx="249">
                  <c:v>44440</c:v>
                </c:pt>
                <c:pt idx="250">
                  <c:v>44470</c:v>
                </c:pt>
                <c:pt idx="251">
                  <c:v>44501</c:v>
                </c:pt>
                <c:pt idx="252">
                  <c:v>44531</c:v>
                </c:pt>
                <c:pt idx="253">
                  <c:v>44562</c:v>
                </c:pt>
                <c:pt idx="254">
                  <c:v>44593</c:v>
                </c:pt>
                <c:pt idx="255">
                  <c:v>44621</c:v>
                </c:pt>
                <c:pt idx="256">
                  <c:v>44652</c:v>
                </c:pt>
                <c:pt idx="257">
                  <c:v>44682</c:v>
                </c:pt>
                <c:pt idx="258">
                  <c:v>44713</c:v>
                </c:pt>
                <c:pt idx="259">
                  <c:v>44743</c:v>
                </c:pt>
                <c:pt idx="260">
                  <c:v>44774</c:v>
                </c:pt>
                <c:pt idx="261">
                  <c:v>44805</c:v>
                </c:pt>
                <c:pt idx="262">
                  <c:v>44835</c:v>
                </c:pt>
                <c:pt idx="263">
                  <c:v>44866</c:v>
                </c:pt>
                <c:pt idx="264">
                  <c:v>44896</c:v>
                </c:pt>
                <c:pt idx="265">
                  <c:v>44927</c:v>
                </c:pt>
                <c:pt idx="266">
                  <c:v>44958</c:v>
                </c:pt>
                <c:pt idx="267">
                  <c:v>44986</c:v>
                </c:pt>
                <c:pt idx="268">
                  <c:v>45017</c:v>
                </c:pt>
                <c:pt idx="269">
                  <c:v>45047</c:v>
                </c:pt>
                <c:pt idx="270">
                  <c:v>45078</c:v>
                </c:pt>
                <c:pt idx="271">
                  <c:v>45108</c:v>
                </c:pt>
                <c:pt idx="272">
                  <c:v>45139</c:v>
                </c:pt>
                <c:pt idx="273">
                  <c:v>45170</c:v>
                </c:pt>
                <c:pt idx="274">
                  <c:v>45200</c:v>
                </c:pt>
                <c:pt idx="275">
                  <c:v>45231</c:v>
                </c:pt>
                <c:pt idx="276">
                  <c:v>45261</c:v>
                </c:pt>
                <c:pt idx="277">
                  <c:v>45292</c:v>
                </c:pt>
                <c:pt idx="278">
                  <c:v>45323</c:v>
                </c:pt>
                <c:pt idx="279">
                  <c:v>45352</c:v>
                </c:pt>
                <c:pt idx="280">
                  <c:v>45383</c:v>
                </c:pt>
                <c:pt idx="281">
                  <c:v>45413</c:v>
                </c:pt>
                <c:pt idx="282">
                  <c:v>45444</c:v>
                </c:pt>
                <c:pt idx="283">
                  <c:v>45474</c:v>
                </c:pt>
              </c:numCache>
            </c:numRef>
          </c:cat>
          <c:val>
            <c:numRef>
              <c:f>データ!$AB$13:$AB$296</c:f>
              <c:numCache>
                <c:formatCode>0.0_);[Red]\(0.0\)</c:formatCode>
                <c:ptCount val="284"/>
                <c:pt idx="0">
                  <c:v>4.8</c:v>
                </c:pt>
                <c:pt idx="1">
                  <c:v>4.8</c:v>
                </c:pt>
                <c:pt idx="2">
                  <c:v>4.7</c:v>
                </c:pt>
                <c:pt idx="3">
                  <c:v>4.8</c:v>
                </c:pt>
                <c:pt idx="4">
                  <c:v>4.8</c:v>
                </c:pt>
                <c:pt idx="5">
                  <c:v>4.9000000000000004</c:v>
                </c:pt>
                <c:pt idx="6">
                  <c:v>5</c:v>
                </c:pt>
                <c:pt idx="7">
                  <c:v>5</c:v>
                </c:pt>
                <c:pt idx="8">
                  <c:v>5.0999999999999996</c:v>
                </c:pt>
                <c:pt idx="9">
                  <c:v>5.3</c:v>
                </c:pt>
                <c:pt idx="10">
                  <c:v>5.3</c:v>
                </c:pt>
                <c:pt idx="11">
                  <c:v>5.4</c:v>
                </c:pt>
                <c:pt idx="12">
                  <c:v>5.4</c:v>
                </c:pt>
                <c:pt idx="13">
                  <c:v>5.2</c:v>
                </c:pt>
                <c:pt idx="14">
                  <c:v>5.3</c:v>
                </c:pt>
                <c:pt idx="15">
                  <c:v>5.3</c:v>
                </c:pt>
                <c:pt idx="16">
                  <c:v>5.3</c:v>
                </c:pt>
                <c:pt idx="17">
                  <c:v>5.4</c:v>
                </c:pt>
                <c:pt idx="18">
                  <c:v>5.5</c:v>
                </c:pt>
                <c:pt idx="19">
                  <c:v>5.4</c:v>
                </c:pt>
                <c:pt idx="20">
                  <c:v>5.5</c:v>
                </c:pt>
                <c:pt idx="21">
                  <c:v>5.4</c:v>
                </c:pt>
                <c:pt idx="22">
                  <c:v>5.4</c:v>
                </c:pt>
                <c:pt idx="23">
                  <c:v>5.2</c:v>
                </c:pt>
                <c:pt idx="24">
                  <c:v>5.4</c:v>
                </c:pt>
                <c:pt idx="25">
                  <c:v>5.4</c:v>
                </c:pt>
                <c:pt idx="26">
                  <c:v>5.2</c:v>
                </c:pt>
                <c:pt idx="27">
                  <c:v>5.4</c:v>
                </c:pt>
                <c:pt idx="28">
                  <c:v>5.5</c:v>
                </c:pt>
                <c:pt idx="29">
                  <c:v>5.4</c:v>
                </c:pt>
                <c:pt idx="30">
                  <c:v>5.4</c:v>
                </c:pt>
                <c:pt idx="31">
                  <c:v>5.2</c:v>
                </c:pt>
                <c:pt idx="32">
                  <c:v>5.0999999999999996</c:v>
                </c:pt>
                <c:pt idx="33">
                  <c:v>5.2</c:v>
                </c:pt>
                <c:pt idx="34">
                  <c:v>5.0999999999999996</c:v>
                </c:pt>
                <c:pt idx="35">
                  <c:v>5.0999999999999996</c:v>
                </c:pt>
                <c:pt idx="36">
                  <c:v>4.9000000000000004</c:v>
                </c:pt>
                <c:pt idx="37">
                  <c:v>4.9000000000000004</c:v>
                </c:pt>
                <c:pt idx="38">
                  <c:v>5</c:v>
                </c:pt>
                <c:pt idx="39">
                  <c:v>4.8</c:v>
                </c:pt>
                <c:pt idx="40">
                  <c:v>4.8</c:v>
                </c:pt>
                <c:pt idx="41">
                  <c:v>4.7</c:v>
                </c:pt>
                <c:pt idx="42">
                  <c:v>4.7</c:v>
                </c:pt>
                <c:pt idx="43">
                  <c:v>4.9000000000000004</c:v>
                </c:pt>
                <c:pt idx="44">
                  <c:v>4.8</c:v>
                </c:pt>
                <c:pt idx="45">
                  <c:v>4.5999999999999996</c:v>
                </c:pt>
                <c:pt idx="46">
                  <c:v>4.5999999999999996</c:v>
                </c:pt>
                <c:pt idx="47">
                  <c:v>4.5</c:v>
                </c:pt>
                <c:pt idx="48">
                  <c:v>4.5</c:v>
                </c:pt>
                <c:pt idx="49">
                  <c:v>4.5</c:v>
                </c:pt>
                <c:pt idx="50">
                  <c:v>4.5999999999999996</c:v>
                </c:pt>
                <c:pt idx="51">
                  <c:v>4.5</c:v>
                </c:pt>
                <c:pt idx="52">
                  <c:v>4.5</c:v>
                </c:pt>
                <c:pt idx="53">
                  <c:v>4.5</c:v>
                </c:pt>
                <c:pt idx="54">
                  <c:v>4.3</c:v>
                </c:pt>
                <c:pt idx="55">
                  <c:v>4.4000000000000004</c:v>
                </c:pt>
                <c:pt idx="56">
                  <c:v>4.3</c:v>
                </c:pt>
                <c:pt idx="57">
                  <c:v>4.2</c:v>
                </c:pt>
                <c:pt idx="58">
                  <c:v>4.4000000000000004</c:v>
                </c:pt>
                <c:pt idx="59">
                  <c:v>4.5</c:v>
                </c:pt>
                <c:pt idx="60">
                  <c:v>4.4000000000000004</c:v>
                </c:pt>
                <c:pt idx="61">
                  <c:v>4.4000000000000004</c:v>
                </c:pt>
                <c:pt idx="62">
                  <c:v>4.0999999999999996</c:v>
                </c:pt>
                <c:pt idx="63">
                  <c:v>4.0999999999999996</c:v>
                </c:pt>
                <c:pt idx="64">
                  <c:v>4.0999999999999996</c:v>
                </c:pt>
                <c:pt idx="65">
                  <c:v>4.0999999999999996</c:v>
                </c:pt>
                <c:pt idx="66">
                  <c:v>4.2</c:v>
                </c:pt>
                <c:pt idx="67">
                  <c:v>4.0999999999999996</c:v>
                </c:pt>
                <c:pt idx="68">
                  <c:v>4.0999999999999996</c:v>
                </c:pt>
                <c:pt idx="69">
                  <c:v>4.0999999999999996</c:v>
                </c:pt>
                <c:pt idx="70">
                  <c:v>4.0999999999999996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3.8</c:v>
                </c:pt>
                <c:pt idx="77">
                  <c:v>3.8</c:v>
                </c:pt>
                <c:pt idx="78">
                  <c:v>3.7</c:v>
                </c:pt>
                <c:pt idx="79">
                  <c:v>3.6</c:v>
                </c:pt>
                <c:pt idx="80">
                  <c:v>3.7</c:v>
                </c:pt>
                <c:pt idx="81">
                  <c:v>3.9</c:v>
                </c:pt>
                <c:pt idx="82">
                  <c:v>4</c:v>
                </c:pt>
                <c:pt idx="83">
                  <c:v>3.8</c:v>
                </c:pt>
                <c:pt idx="84">
                  <c:v>3.7</c:v>
                </c:pt>
                <c:pt idx="85">
                  <c:v>3.9</c:v>
                </c:pt>
                <c:pt idx="86">
                  <c:v>4</c:v>
                </c:pt>
                <c:pt idx="87">
                  <c:v>3.8</c:v>
                </c:pt>
                <c:pt idx="88">
                  <c:v>3.9</c:v>
                </c:pt>
                <c:pt idx="89">
                  <c:v>4</c:v>
                </c:pt>
                <c:pt idx="90">
                  <c:v>4</c:v>
                </c:pt>
                <c:pt idx="91">
                  <c:v>3.9</c:v>
                </c:pt>
                <c:pt idx="92">
                  <c:v>4.0999999999999996</c:v>
                </c:pt>
                <c:pt idx="93">
                  <c:v>4</c:v>
                </c:pt>
                <c:pt idx="94">
                  <c:v>3.8</c:v>
                </c:pt>
                <c:pt idx="95">
                  <c:v>4</c:v>
                </c:pt>
                <c:pt idx="96">
                  <c:v>4.4000000000000004</c:v>
                </c:pt>
                <c:pt idx="97">
                  <c:v>4.3</c:v>
                </c:pt>
                <c:pt idx="98">
                  <c:v>4.5999999999999996</c:v>
                </c:pt>
                <c:pt idx="99">
                  <c:v>4.8</c:v>
                </c:pt>
                <c:pt idx="100">
                  <c:v>5</c:v>
                </c:pt>
                <c:pt idx="101">
                  <c:v>5.0999999999999996</c:v>
                </c:pt>
                <c:pt idx="102">
                  <c:v>5.2</c:v>
                </c:pt>
                <c:pt idx="103">
                  <c:v>5.5</c:v>
                </c:pt>
                <c:pt idx="104">
                  <c:v>5.4</c:v>
                </c:pt>
                <c:pt idx="105">
                  <c:v>5.4</c:v>
                </c:pt>
                <c:pt idx="106">
                  <c:v>5.2</c:v>
                </c:pt>
                <c:pt idx="107">
                  <c:v>5.2</c:v>
                </c:pt>
                <c:pt idx="108">
                  <c:v>5.2</c:v>
                </c:pt>
                <c:pt idx="109">
                  <c:v>5</c:v>
                </c:pt>
                <c:pt idx="110">
                  <c:v>5</c:v>
                </c:pt>
                <c:pt idx="111">
                  <c:v>5.0999999999999996</c:v>
                </c:pt>
                <c:pt idx="112">
                  <c:v>5.0999999999999996</c:v>
                </c:pt>
                <c:pt idx="113">
                  <c:v>5.0999999999999996</c:v>
                </c:pt>
                <c:pt idx="114">
                  <c:v>5.2</c:v>
                </c:pt>
                <c:pt idx="115">
                  <c:v>5</c:v>
                </c:pt>
                <c:pt idx="116">
                  <c:v>5.0999999999999996</c:v>
                </c:pt>
                <c:pt idx="117">
                  <c:v>5.0999999999999996</c:v>
                </c:pt>
                <c:pt idx="118">
                  <c:v>5.0999999999999996</c:v>
                </c:pt>
                <c:pt idx="119">
                  <c:v>5</c:v>
                </c:pt>
                <c:pt idx="120">
                  <c:v>4.9000000000000004</c:v>
                </c:pt>
                <c:pt idx="121">
                  <c:v>4.8</c:v>
                </c:pt>
                <c:pt idx="122">
                  <c:v>4.7</c:v>
                </c:pt>
                <c:pt idx="123">
                  <c:v>4.7</c:v>
                </c:pt>
                <c:pt idx="124">
                  <c:v>4.7</c:v>
                </c:pt>
                <c:pt idx="125">
                  <c:v>4.5999999999999996</c:v>
                </c:pt>
                <c:pt idx="126">
                  <c:v>4.7</c:v>
                </c:pt>
                <c:pt idx="127">
                  <c:v>4.7</c:v>
                </c:pt>
                <c:pt idx="128">
                  <c:v>4.5</c:v>
                </c:pt>
                <c:pt idx="129">
                  <c:v>4.2</c:v>
                </c:pt>
                <c:pt idx="130">
                  <c:v>4.4000000000000004</c:v>
                </c:pt>
                <c:pt idx="131">
                  <c:v>4.5</c:v>
                </c:pt>
                <c:pt idx="132">
                  <c:v>4.5</c:v>
                </c:pt>
                <c:pt idx="133">
                  <c:v>4.5</c:v>
                </c:pt>
                <c:pt idx="134">
                  <c:v>4.5</c:v>
                </c:pt>
                <c:pt idx="135">
                  <c:v>4.5</c:v>
                </c:pt>
                <c:pt idx="136">
                  <c:v>4.5</c:v>
                </c:pt>
                <c:pt idx="137">
                  <c:v>4.4000000000000004</c:v>
                </c:pt>
                <c:pt idx="138">
                  <c:v>4.3</c:v>
                </c:pt>
                <c:pt idx="139">
                  <c:v>4.4000000000000004</c:v>
                </c:pt>
                <c:pt idx="140">
                  <c:v>4.2</c:v>
                </c:pt>
                <c:pt idx="141">
                  <c:v>4.3</c:v>
                </c:pt>
                <c:pt idx="142">
                  <c:v>4.0999999999999996</c:v>
                </c:pt>
                <c:pt idx="143">
                  <c:v>4.0999999999999996</c:v>
                </c:pt>
                <c:pt idx="144">
                  <c:v>4.3</c:v>
                </c:pt>
                <c:pt idx="145">
                  <c:v>4.2</c:v>
                </c:pt>
                <c:pt idx="146">
                  <c:v>4.3</c:v>
                </c:pt>
                <c:pt idx="147">
                  <c:v>4.0999999999999996</c:v>
                </c:pt>
                <c:pt idx="148">
                  <c:v>4.0999999999999996</c:v>
                </c:pt>
                <c:pt idx="149">
                  <c:v>4.0999999999999996</c:v>
                </c:pt>
                <c:pt idx="150">
                  <c:v>3.9</c:v>
                </c:pt>
                <c:pt idx="151">
                  <c:v>3.9</c:v>
                </c:pt>
                <c:pt idx="152">
                  <c:v>4.0999999999999996</c:v>
                </c:pt>
                <c:pt idx="153">
                  <c:v>4</c:v>
                </c:pt>
                <c:pt idx="154">
                  <c:v>4</c:v>
                </c:pt>
                <c:pt idx="155">
                  <c:v>3.9</c:v>
                </c:pt>
                <c:pt idx="156">
                  <c:v>3.7</c:v>
                </c:pt>
                <c:pt idx="157">
                  <c:v>3.7</c:v>
                </c:pt>
                <c:pt idx="158">
                  <c:v>3.6</c:v>
                </c:pt>
                <c:pt idx="159">
                  <c:v>3.6</c:v>
                </c:pt>
                <c:pt idx="160">
                  <c:v>3.6</c:v>
                </c:pt>
                <c:pt idx="161">
                  <c:v>3.5</c:v>
                </c:pt>
                <c:pt idx="162">
                  <c:v>3.7</c:v>
                </c:pt>
                <c:pt idx="163">
                  <c:v>3.8</c:v>
                </c:pt>
                <c:pt idx="164">
                  <c:v>3.5</c:v>
                </c:pt>
                <c:pt idx="165">
                  <c:v>3.6</c:v>
                </c:pt>
                <c:pt idx="166">
                  <c:v>3.5</c:v>
                </c:pt>
                <c:pt idx="167">
                  <c:v>3.5</c:v>
                </c:pt>
                <c:pt idx="168">
                  <c:v>3.4</c:v>
                </c:pt>
                <c:pt idx="169">
                  <c:v>3.6</c:v>
                </c:pt>
                <c:pt idx="170">
                  <c:v>3.5</c:v>
                </c:pt>
                <c:pt idx="171">
                  <c:v>3.4</c:v>
                </c:pt>
                <c:pt idx="172">
                  <c:v>3.3</c:v>
                </c:pt>
                <c:pt idx="173">
                  <c:v>3.3</c:v>
                </c:pt>
                <c:pt idx="174">
                  <c:v>3.4</c:v>
                </c:pt>
                <c:pt idx="175">
                  <c:v>3.3</c:v>
                </c:pt>
                <c:pt idx="176">
                  <c:v>3.4</c:v>
                </c:pt>
                <c:pt idx="177">
                  <c:v>3.4</c:v>
                </c:pt>
                <c:pt idx="178">
                  <c:v>3.1</c:v>
                </c:pt>
                <c:pt idx="179">
                  <c:v>3.3</c:v>
                </c:pt>
                <c:pt idx="180">
                  <c:v>3.3</c:v>
                </c:pt>
                <c:pt idx="181">
                  <c:v>3.2</c:v>
                </c:pt>
                <c:pt idx="182">
                  <c:v>3.3</c:v>
                </c:pt>
                <c:pt idx="183">
                  <c:v>3.2</c:v>
                </c:pt>
                <c:pt idx="184">
                  <c:v>3.2</c:v>
                </c:pt>
                <c:pt idx="185">
                  <c:v>3.2</c:v>
                </c:pt>
                <c:pt idx="186">
                  <c:v>3.1</c:v>
                </c:pt>
                <c:pt idx="187">
                  <c:v>3</c:v>
                </c:pt>
                <c:pt idx="188">
                  <c:v>3.2</c:v>
                </c:pt>
                <c:pt idx="189">
                  <c:v>3</c:v>
                </c:pt>
                <c:pt idx="190">
                  <c:v>2.9</c:v>
                </c:pt>
                <c:pt idx="191">
                  <c:v>3</c:v>
                </c:pt>
                <c:pt idx="192">
                  <c:v>2.9</c:v>
                </c:pt>
                <c:pt idx="193">
                  <c:v>3</c:v>
                </c:pt>
                <c:pt idx="194">
                  <c:v>2.8</c:v>
                </c:pt>
                <c:pt idx="195">
                  <c:v>2.8</c:v>
                </c:pt>
                <c:pt idx="196">
                  <c:v>2.8</c:v>
                </c:pt>
                <c:pt idx="197">
                  <c:v>3</c:v>
                </c:pt>
                <c:pt idx="198">
                  <c:v>2.8</c:v>
                </c:pt>
                <c:pt idx="199">
                  <c:v>2.8</c:v>
                </c:pt>
                <c:pt idx="200">
                  <c:v>2.8</c:v>
                </c:pt>
                <c:pt idx="201">
                  <c:v>2.8</c:v>
                </c:pt>
                <c:pt idx="202">
                  <c:v>2.8</c:v>
                </c:pt>
                <c:pt idx="203">
                  <c:v>2.7</c:v>
                </c:pt>
                <c:pt idx="204">
                  <c:v>2.7</c:v>
                </c:pt>
                <c:pt idx="205">
                  <c:v>2.4</c:v>
                </c:pt>
                <c:pt idx="206">
                  <c:v>2.5</c:v>
                </c:pt>
                <c:pt idx="207">
                  <c:v>2.5</c:v>
                </c:pt>
                <c:pt idx="208">
                  <c:v>2.5</c:v>
                </c:pt>
                <c:pt idx="209">
                  <c:v>2.2000000000000002</c:v>
                </c:pt>
                <c:pt idx="210">
                  <c:v>2.4</c:v>
                </c:pt>
                <c:pt idx="211">
                  <c:v>2.5</c:v>
                </c:pt>
                <c:pt idx="212">
                  <c:v>2.4</c:v>
                </c:pt>
                <c:pt idx="213">
                  <c:v>2.2999999999999998</c:v>
                </c:pt>
                <c:pt idx="214">
                  <c:v>2.4</c:v>
                </c:pt>
                <c:pt idx="215">
                  <c:v>2.5</c:v>
                </c:pt>
                <c:pt idx="216">
                  <c:v>2.4</c:v>
                </c:pt>
                <c:pt idx="217">
                  <c:v>2.5</c:v>
                </c:pt>
                <c:pt idx="218">
                  <c:v>2.2999999999999998</c:v>
                </c:pt>
                <c:pt idx="219">
                  <c:v>2.5</c:v>
                </c:pt>
                <c:pt idx="220">
                  <c:v>2.4</c:v>
                </c:pt>
                <c:pt idx="221">
                  <c:v>2.4</c:v>
                </c:pt>
                <c:pt idx="222">
                  <c:v>2.2999999999999998</c:v>
                </c:pt>
                <c:pt idx="223">
                  <c:v>2.2999999999999998</c:v>
                </c:pt>
                <c:pt idx="224">
                  <c:v>2.2999999999999998</c:v>
                </c:pt>
                <c:pt idx="225">
                  <c:v>2.4</c:v>
                </c:pt>
                <c:pt idx="226">
                  <c:v>2.4</c:v>
                </c:pt>
                <c:pt idx="227">
                  <c:v>2.2999999999999998</c:v>
                </c:pt>
                <c:pt idx="228">
                  <c:v>2.2000000000000002</c:v>
                </c:pt>
                <c:pt idx="229">
                  <c:v>2.4</c:v>
                </c:pt>
                <c:pt idx="230">
                  <c:v>2.4</c:v>
                </c:pt>
                <c:pt idx="231">
                  <c:v>2.5</c:v>
                </c:pt>
                <c:pt idx="232">
                  <c:v>2.6</c:v>
                </c:pt>
                <c:pt idx="233">
                  <c:v>2.8</c:v>
                </c:pt>
                <c:pt idx="234">
                  <c:v>2.8</c:v>
                </c:pt>
                <c:pt idx="235">
                  <c:v>2.9</c:v>
                </c:pt>
                <c:pt idx="236">
                  <c:v>3</c:v>
                </c:pt>
                <c:pt idx="237">
                  <c:v>3</c:v>
                </c:pt>
                <c:pt idx="238">
                  <c:v>3.1</c:v>
                </c:pt>
                <c:pt idx="239">
                  <c:v>3</c:v>
                </c:pt>
                <c:pt idx="240">
                  <c:v>3</c:v>
                </c:pt>
                <c:pt idx="241">
                  <c:v>2.9</c:v>
                </c:pt>
                <c:pt idx="242">
                  <c:v>2.9</c:v>
                </c:pt>
                <c:pt idx="243">
                  <c:v>2.6</c:v>
                </c:pt>
                <c:pt idx="244">
                  <c:v>2.8</c:v>
                </c:pt>
                <c:pt idx="245">
                  <c:v>3</c:v>
                </c:pt>
                <c:pt idx="246">
                  <c:v>2.9</c:v>
                </c:pt>
                <c:pt idx="247">
                  <c:v>2.8</c:v>
                </c:pt>
                <c:pt idx="248">
                  <c:v>2.8</c:v>
                </c:pt>
                <c:pt idx="249">
                  <c:v>2.8</c:v>
                </c:pt>
                <c:pt idx="250">
                  <c:v>2.7</c:v>
                </c:pt>
                <c:pt idx="251">
                  <c:v>2.8</c:v>
                </c:pt>
                <c:pt idx="252">
                  <c:v>2.7</c:v>
                </c:pt>
                <c:pt idx="253">
                  <c:v>2.7</c:v>
                </c:pt>
                <c:pt idx="254">
                  <c:v>2.7</c:v>
                </c:pt>
                <c:pt idx="255">
                  <c:v>2.6</c:v>
                </c:pt>
                <c:pt idx="256">
                  <c:v>2.6</c:v>
                </c:pt>
                <c:pt idx="257">
                  <c:v>2.6</c:v>
                </c:pt>
                <c:pt idx="258">
                  <c:v>2.6</c:v>
                </c:pt>
                <c:pt idx="259">
                  <c:v>2.6</c:v>
                </c:pt>
                <c:pt idx="260">
                  <c:v>2.5</c:v>
                </c:pt>
                <c:pt idx="261">
                  <c:v>2.6</c:v>
                </c:pt>
                <c:pt idx="262">
                  <c:v>2.6</c:v>
                </c:pt>
                <c:pt idx="263">
                  <c:v>2.5</c:v>
                </c:pt>
                <c:pt idx="264">
                  <c:v>2.5</c:v>
                </c:pt>
                <c:pt idx="265">
                  <c:v>2.5</c:v>
                </c:pt>
                <c:pt idx="266">
                  <c:v>2.6</c:v>
                </c:pt>
                <c:pt idx="267">
                  <c:v>2.7</c:v>
                </c:pt>
                <c:pt idx="268">
                  <c:v>2.6</c:v>
                </c:pt>
                <c:pt idx="269">
                  <c:v>2.6</c:v>
                </c:pt>
                <c:pt idx="270">
                  <c:v>2.5</c:v>
                </c:pt>
                <c:pt idx="271">
                  <c:v>2.6</c:v>
                </c:pt>
                <c:pt idx="272">
                  <c:v>2.6</c:v>
                </c:pt>
                <c:pt idx="273">
                  <c:v>2.6</c:v>
                </c:pt>
                <c:pt idx="274">
                  <c:v>2.5</c:v>
                </c:pt>
                <c:pt idx="275">
                  <c:v>2.5</c:v>
                </c:pt>
                <c:pt idx="276">
                  <c:v>2.5</c:v>
                </c:pt>
                <c:pt idx="277">
                  <c:v>2.4</c:v>
                </c:pt>
                <c:pt idx="278">
                  <c:v>2.6</c:v>
                </c:pt>
                <c:pt idx="279">
                  <c:v>2.6</c:v>
                </c:pt>
                <c:pt idx="280">
                  <c:v>2.6</c:v>
                </c:pt>
                <c:pt idx="281">
                  <c:v>2.6</c:v>
                </c:pt>
                <c:pt idx="282">
                  <c:v>2.5</c:v>
                </c:pt>
                <c:pt idx="283">
                  <c:v>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C2-48BE-83D4-5B0FA3815B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8529728"/>
        <c:axId val="498527376"/>
      </c:lineChart>
      <c:dateAx>
        <c:axId val="498529728"/>
        <c:scaling>
          <c:orientation val="minMax"/>
        </c:scaling>
        <c:delete val="0"/>
        <c:axPos val="b"/>
        <c:numFmt formatCode="yyyy&quot;年&quot;m&quot;月&quot;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8527376"/>
        <c:crosses val="autoZero"/>
        <c:auto val="1"/>
        <c:lblOffset val="100"/>
        <c:baseTimeUnit val="months"/>
        <c:majorUnit val="6"/>
        <c:majorTimeUnit val="months"/>
      </c:dateAx>
      <c:valAx>
        <c:axId val="498527376"/>
        <c:scaling>
          <c:orientation val="minMax"/>
          <c:min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8529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rgb="FFFFFF00"/>
  </sheetPr>
  <sheetViews>
    <sheetView tabSelected="1" zoomScale="112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rgb="FFFFFF00"/>
  </sheetPr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5379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AB301"/>
  <sheetViews>
    <sheetView zoomScaleNormal="100" workbookViewId="0">
      <pane ySplit="1" topLeftCell="A258" activePane="bottomLeft" state="frozen"/>
      <selection pane="bottomLeft" activeCell="F294" sqref="F294"/>
    </sheetView>
  </sheetViews>
  <sheetFormatPr defaultRowHeight="13.5"/>
  <cols>
    <col min="1" max="1" width="12.625" style="16" customWidth="1"/>
    <col min="2" max="10" width="9" customWidth="1"/>
    <col min="11" max="11" width="9" style="9" customWidth="1"/>
    <col min="12" max="12" width="9" style="19" customWidth="1"/>
    <col min="13" max="13" width="9" customWidth="1"/>
    <col min="14" max="14" width="12.625" style="16" customWidth="1"/>
    <col min="15" max="16" width="15.625" style="8" customWidth="1"/>
    <col min="17" max="17" width="9.5" hidden="1" customWidth="1"/>
    <col min="18" max="19" width="9" style="8" hidden="1" customWidth="1"/>
    <col min="20" max="20" width="12.625" style="16" customWidth="1"/>
    <col min="21" max="22" width="15.625" style="8" customWidth="1"/>
    <col min="23" max="23" width="9.5" hidden="1" customWidth="1"/>
    <col min="24" max="25" width="9" style="8" hidden="1" customWidth="1"/>
    <col min="26" max="26" width="12.625" style="16" customWidth="1"/>
    <col min="27" max="27" width="8.625" customWidth="1"/>
    <col min="28" max="28" width="8.625" style="21" customWidth="1"/>
  </cols>
  <sheetData>
    <row r="1" spans="1:28" s="2" customFormat="1" ht="40.5">
      <c r="A1" s="15"/>
      <c r="B1" s="25" t="s">
        <v>0</v>
      </c>
      <c r="C1" s="25" t="s">
        <v>1</v>
      </c>
      <c r="D1" s="25" t="s">
        <v>4</v>
      </c>
      <c r="E1" s="25" t="s">
        <v>2</v>
      </c>
      <c r="F1" s="25" t="s">
        <v>3</v>
      </c>
      <c r="G1" s="25" t="s">
        <v>4</v>
      </c>
      <c r="H1" s="25" t="s">
        <v>17</v>
      </c>
      <c r="I1" s="25" t="s">
        <v>3</v>
      </c>
      <c r="J1" s="25" t="s">
        <v>1</v>
      </c>
      <c r="K1" s="26" t="s">
        <v>10</v>
      </c>
      <c r="L1" s="27" t="s">
        <v>9</v>
      </c>
      <c r="N1" s="15"/>
      <c r="O1" s="13" t="s">
        <v>15</v>
      </c>
      <c r="P1" s="13" t="s">
        <v>16</v>
      </c>
      <c r="R1" s="14" t="s">
        <v>5</v>
      </c>
      <c r="S1" s="14" t="s">
        <v>6</v>
      </c>
      <c r="T1" s="15"/>
      <c r="U1" s="13" t="s">
        <v>11</v>
      </c>
      <c r="V1" s="13" t="s">
        <v>12</v>
      </c>
      <c r="Z1" s="15"/>
      <c r="AB1" s="22"/>
    </row>
    <row r="2" spans="1:28">
      <c r="A2" s="16">
        <v>36526</v>
      </c>
      <c r="B2">
        <v>6360</v>
      </c>
      <c r="C2">
        <v>46</v>
      </c>
      <c r="D2">
        <v>127</v>
      </c>
      <c r="E2">
        <v>298</v>
      </c>
      <c r="F2">
        <v>26</v>
      </c>
      <c r="G2">
        <v>36</v>
      </c>
      <c r="H2">
        <v>3994</v>
      </c>
      <c r="I2">
        <v>73</v>
      </c>
      <c r="J2">
        <v>25</v>
      </c>
      <c r="K2" s="10">
        <v>4.7</v>
      </c>
      <c r="L2" s="17">
        <v>4.5999999999999996</v>
      </c>
      <c r="M2" s="4"/>
      <c r="N2" s="16">
        <v>36526</v>
      </c>
      <c r="O2" s="5">
        <f t="shared" ref="O2:O33" si="0">C2/B2</f>
        <v>7.2327044025157234E-3</v>
      </c>
      <c r="P2" s="5">
        <f t="shared" ref="P2:P33" si="1">F2/E2</f>
        <v>8.7248322147651006E-2</v>
      </c>
      <c r="Q2" s="1">
        <v>36526</v>
      </c>
      <c r="R2" s="5">
        <f t="shared" ref="R2:R33" si="2">D2/B2</f>
        <v>1.9968553459119496E-2</v>
      </c>
      <c r="S2" s="5">
        <f t="shared" ref="S2:S33" si="3">G2/E2</f>
        <v>0.12080536912751678</v>
      </c>
      <c r="T2" s="16">
        <v>36526</v>
      </c>
      <c r="U2" s="5"/>
      <c r="V2" s="5"/>
      <c r="W2" s="1"/>
      <c r="X2" s="5"/>
      <c r="Y2" s="5"/>
      <c r="Z2" s="16">
        <v>36526</v>
      </c>
    </row>
    <row r="3" spans="1:28">
      <c r="A3" s="16">
        <v>36557</v>
      </c>
      <c r="B3">
        <v>6307</v>
      </c>
      <c r="C3">
        <v>41</v>
      </c>
      <c r="D3">
        <v>84</v>
      </c>
      <c r="E3">
        <v>308</v>
      </c>
      <c r="F3">
        <v>29</v>
      </c>
      <c r="G3">
        <v>34</v>
      </c>
      <c r="H3">
        <v>4116</v>
      </c>
      <c r="I3">
        <v>63</v>
      </c>
      <c r="J3">
        <v>21</v>
      </c>
      <c r="K3" s="10">
        <v>4.9000000000000004</v>
      </c>
      <c r="L3" s="17">
        <v>4.9000000000000004</v>
      </c>
      <c r="M3" s="4"/>
      <c r="N3" s="16">
        <v>36557</v>
      </c>
      <c r="O3" s="5">
        <f t="shared" si="0"/>
        <v>6.5007134929443476E-3</v>
      </c>
      <c r="P3" s="5">
        <f t="shared" si="1"/>
        <v>9.4155844155844159E-2</v>
      </c>
      <c r="Q3" s="1">
        <v>36557</v>
      </c>
      <c r="R3" s="5">
        <f t="shared" si="2"/>
        <v>1.3318534961154272E-2</v>
      </c>
      <c r="S3" s="5">
        <f t="shared" si="3"/>
        <v>0.11038961038961038</v>
      </c>
      <c r="T3" s="16">
        <v>36557</v>
      </c>
      <c r="U3" s="5"/>
      <c r="V3" s="5"/>
      <c r="W3" s="1"/>
      <c r="X3" s="5"/>
      <c r="Y3" s="5"/>
      <c r="Z3" s="16">
        <v>36557</v>
      </c>
    </row>
    <row r="4" spans="1:28">
      <c r="A4" s="16">
        <v>36586</v>
      </c>
      <c r="B4">
        <v>6293</v>
      </c>
      <c r="C4">
        <v>42</v>
      </c>
      <c r="D4">
        <v>94</v>
      </c>
      <c r="E4">
        <v>348</v>
      </c>
      <c r="F4">
        <v>40</v>
      </c>
      <c r="G4">
        <v>42</v>
      </c>
      <c r="H4">
        <v>4120</v>
      </c>
      <c r="I4">
        <v>95</v>
      </c>
      <c r="J4">
        <v>39</v>
      </c>
      <c r="K4" s="10">
        <v>4.9000000000000004</v>
      </c>
      <c r="L4" s="17">
        <v>5.2</v>
      </c>
      <c r="M4" s="4"/>
      <c r="N4" s="16">
        <v>36586</v>
      </c>
      <c r="O4" s="5">
        <f t="shared" si="0"/>
        <v>6.6740823136818691E-3</v>
      </c>
      <c r="P4" s="5">
        <f t="shared" si="1"/>
        <v>0.11494252873563218</v>
      </c>
      <c r="Q4" s="1">
        <v>36586</v>
      </c>
      <c r="R4" s="5">
        <f t="shared" si="2"/>
        <v>1.4937231844907039E-2</v>
      </c>
      <c r="S4" s="5">
        <f t="shared" si="3"/>
        <v>0.1206896551724138</v>
      </c>
      <c r="T4" s="16">
        <v>36586</v>
      </c>
      <c r="U4" s="5"/>
      <c r="V4" s="5"/>
      <c r="W4" s="1"/>
      <c r="X4" s="5"/>
      <c r="Y4" s="5"/>
      <c r="Z4" s="16">
        <v>36586</v>
      </c>
    </row>
    <row r="5" spans="1:28">
      <c r="A5" s="16">
        <v>36617</v>
      </c>
      <c r="B5">
        <v>6300</v>
      </c>
      <c r="C5">
        <v>54</v>
      </c>
      <c r="D5">
        <v>104</v>
      </c>
      <c r="E5">
        <v>347</v>
      </c>
      <c r="F5">
        <v>44</v>
      </c>
      <c r="G5">
        <v>38</v>
      </c>
      <c r="H5">
        <v>4017</v>
      </c>
      <c r="I5">
        <v>132</v>
      </c>
      <c r="J5">
        <v>31</v>
      </c>
      <c r="K5" s="10">
        <v>4.8</v>
      </c>
      <c r="L5" s="17">
        <v>5.0999999999999996</v>
      </c>
      <c r="M5" s="4"/>
      <c r="N5" s="16">
        <v>36617</v>
      </c>
      <c r="O5" s="5">
        <f t="shared" si="0"/>
        <v>8.5714285714285719E-3</v>
      </c>
      <c r="P5" s="5">
        <f t="shared" si="1"/>
        <v>0.12680115273775217</v>
      </c>
      <c r="Q5" s="1">
        <v>36617</v>
      </c>
      <c r="R5" s="5">
        <f t="shared" si="2"/>
        <v>1.650793650793651E-2</v>
      </c>
      <c r="S5" s="5">
        <f t="shared" si="3"/>
        <v>0.10951008645533142</v>
      </c>
      <c r="T5" s="16">
        <v>36617</v>
      </c>
      <c r="U5" s="5"/>
      <c r="V5" s="5"/>
      <c r="W5" s="1"/>
      <c r="X5" s="5"/>
      <c r="Y5" s="5"/>
      <c r="Z5" s="16">
        <v>36617</v>
      </c>
    </row>
    <row r="6" spans="1:28">
      <c r="A6" s="16">
        <v>36647</v>
      </c>
      <c r="B6">
        <v>6431</v>
      </c>
      <c r="C6">
        <v>40</v>
      </c>
      <c r="D6">
        <v>85</v>
      </c>
      <c r="E6">
        <v>335</v>
      </c>
      <c r="F6">
        <v>33</v>
      </c>
      <c r="G6">
        <v>38</v>
      </c>
      <c r="H6">
        <v>3948</v>
      </c>
      <c r="I6">
        <v>82</v>
      </c>
      <c r="J6">
        <v>23</v>
      </c>
      <c r="K6" s="10">
        <v>4.5999999999999996</v>
      </c>
      <c r="L6" s="17">
        <v>4.8</v>
      </c>
      <c r="M6" s="4"/>
      <c r="N6" s="16">
        <v>36647</v>
      </c>
      <c r="O6" s="5">
        <f t="shared" si="0"/>
        <v>6.2198724926139015E-3</v>
      </c>
      <c r="P6" s="5">
        <f t="shared" si="1"/>
        <v>9.8507462686567168E-2</v>
      </c>
      <c r="Q6" s="1">
        <v>36647</v>
      </c>
      <c r="R6" s="5">
        <f t="shared" si="2"/>
        <v>1.321722904680454E-2</v>
      </c>
      <c r="S6" s="5">
        <f t="shared" si="3"/>
        <v>0.11343283582089553</v>
      </c>
      <c r="T6" s="16">
        <v>36647</v>
      </c>
      <c r="U6" s="5"/>
      <c r="V6" s="5"/>
      <c r="W6" s="1"/>
      <c r="X6" s="5"/>
      <c r="Y6" s="5"/>
      <c r="Z6" s="16">
        <v>36647</v>
      </c>
    </row>
    <row r="7" spans="1:28">
      <c r="A7" s="16">
        <v>36678</v>
      </c>
      <c r="B7">
        <v>6475</v>
      </c>
      <c r="C7">
        <v>41</v>
      </c>
      <c r="D7">
        <v>83</v>
      </c>
      <c r="E7">
        <v>330</v>
      </c>
      <c r="F7">
        <v>37</v>
      </c>
      <c r="G7">
        <v>34</v>
      </c>
      <c r="H7">
        <v>3929</v>
      </c>
      <c r="I7">
        <v>76</v>
      </c>
      <c r="J7">
        <v>26</v>
      </c>
      <c r="K7" s="10">
        <v>4.7</v>
      </c>
      <c r="L7" s="17">
        <v>4.7</v>
      </c>
      <c r="M7" s="4"/>
      <c r="N7" s="16">
        <v>36678</v>
      </c>
      <c r="O7" s="5">
        <f t="shared" si="0"/>
        <v>6.3320463320463323E-3</v>
      </c>
      <c r="P7" s="5">
        <f t="shared" si="1"/>
        <v>0.11212121212121212</v>
      </c>
      <c r="Q7" s="1">
        <v>36678</v>
      </c>
      <c r="R7" s="5">
        <f t="shared" si="2"/>
        <v>1.2818532818532818E-2</v>
      </c>
      <c r="S7" s="5">
        <f t="shared" si="3"/>
        <v>0.10303030303030303</v>
      </c>
      <c r="T7" s="16">
        <v>36678</v>
      </c>
      <c r="U7" s="5"/>
      <c r="V7" s="5"/>
      <c r="W7" s="1"/>
      <c r="X7" s="5"/>
      <c r="Y7" s="5"/>
      <c r="Z7" s="16">
        <v>36678</v>
      </c>
    </row>
    <row r="8" spans="1:28">
      <c r="A8" s="16">
        <v>36708</v>
      </c>
      <c r="B8">
        <v>6443</v>
      </c>
      <c r="C8">
        <v>37</v>
      </c>
      <c r="D8">
        <v>105</v>
      </c>
      <c r="E8">
        <v>317</v>
      </c>
      <c r="F8">
        <v>34</v>
      </c>
      <c r="G8">
        <v>37</v>
      </c>
      <c r="H8">
        <v>3971</v>
      </c>
      <c r="I8">
        <v>74</v>
      </c>
      <c r="J8">
        <v>24</v>
      </c>
      <c r="K8" s="10">
        <v>4.7</v>
      </c>
      <c r="L8" s="17">
        <v>4.5</v>
      </c>
      <c r="M8" s="4"/>
      <c r="N8" s="16">
        <v>36708</v>
      </c>
      <c r="O8" s="5">
        <f t="shared" si="0"/>
        <v>5.7426664597237309E-3</v>
      </c>
      <c r="P8" s="5">
        <f t="shared" si="1"/>
        <v>0.10725552050473186</v>
      </c>
      <c r="Q8" s="1">
        <v>36708</v>
      </c>
      <c r="R8" s="5">
        <f t="shared" si="2"/>
        <v>1.6296756169486264E-2</v>
      </c>
      <c r="S8" s="5">
        <f t="shared" si="3"/>
        <v>0.1167192429022082</v>
      </c>
      <c r="T8" s="16">
        <v>36708</v>
      </c>
      <c r="U8" s="5"/>
      <c r="V8" s="5"/>
      <c r="W8" s="1"/>
      <c r="X8" s="5"/>
      <c r="Y8" s="5"/>
      <c r="Z8" s="16">
        <v>36708</v>
      </c>
    </row>
    <row r="9" spans="1:28">
      <c r="A9" s="16">
        <v>36739</v>
      </c>
      <c r="B9">
        <v>6458</v>
      </c>
      <c r="C9">
        <v>41</v>
      </c>
      <c r="D9">
        <v>110</v>
      </c>
      <c r="E9">
        <v>300</v>
      </c>
      <c r="F9">
        <v>31</v>
      </c>
      <c r="G9">
        <v>31</v>
      </c>
      <c r="H9">
        <v>3957</v>
      </c>
      <c r="I9">
        <v>68</v>
      </c>
      <c r="J9">
        <v>23</v>
      </c>
      <c r="K9" s="10">
        <v>4.5999999999999996</v>
      </c>
      <c r="L9" s="17">
        <v>4.5999999999999996</v>
      </c>
      <c r="M9" s="4"/>
      <c r="N9" s="16">
        <v>36739</v>
      </c>
      <c r="O9" s="5">
        <f t="shared" si="0"/>
        <v>6.3487147723753487E-3</v>
      </c>
      <c r="P9" s="5">
        <f t="shared" si="1"/>
        <v>0.10333333333333333</v>
      </c>
      <c r="Q9" s="1">
        <v>36739</v>
      </c>
      <c r="R9" s="5">
        <f t="shared" si="2"/>
        <v>1.7033137194177764E-2</v>
      </c>
      <c r="S9" s="5">
        <f t="shared" si="3"/>
        <v>0.10333333333333333</v>
      </c>
      <c r="T9" s="16">
        <v>36739</v>
      </c>
      <c r="U9" s="5"/>
      <c r="V9" s="5"/>
      <c r="W9" s="1"/>
      <c r="X9" s="5"/>
      <c r="Y9" s="5"/>
      <c r="Z9" s="16">
        <v>36739</v>
      </c>
    </row>
    <row r="10" spans="1:28">
      <c r="A10" s="16">
        <v>36770</v>
      </c>
      <c r="B10">
        <v>6370</v>
      </c>
      <c r="C10">
        <v>42</v>
      </c>
      <c r="D10">
        <v>105</v>
      </c>
      <c r="E10">
        <v>313</v>
      </c>
      <c r="F10">
        <v>38</v>
      </c>
      <c r="G10">
        <v>37</v>
      </c>
      <c r="H10">
        <v>3977</v>
      </c>
      <c r="I10">
        <v>103</v>
      </c>
      <c r="J10">
        <v>21</v>
      </c>
      <c r="K10" s="10">
        <v>4.7</v>
      </c>
      <c r="L10" s="17">
        <v>4.7</v>
      </c>
      <c r="M10" s="4"/>
      <c r="N10" s="16">
        <v>36770</v>
      </c>
      <c r="O10" s="5">
        <f t="shared" si="0"/>
        <v>6.5934065934065934E-3</v>
      </c>
      <c r="P10" s="5">
        <f t="shared" si="1"/>
        <v>0.12140575079872204</v>
      </c>
      <c r="Q10" s="1">
        <v>36770</v>
      </c>
      <c r="R10" s="5">
        <f t="shared" si="2"/>
        <v>1.6483516483516484E-2</v>
      </c>
      <c r="S10" s="5">
        <f t="shared" si="3"/>
        <v>0.1182108626198083</v>
      </c>
      <c r="T10" s="16">
        <v>36770</v>
      </c>
      <c r="U10" s="5"/>
      <c r="V10" s="5"/>
      <c r="W10" s="1"/>
      <c r="X10" s="5"/>
      <c r="Y10" s="5"/>
      <c r="Z10" s="16">
        <v>36770</v>
      </c>
    </row>
    <row r="11" spans="1:28">
      <c r="A11" s="16">
        <v>36800</v>
      </c>
      <c r="B11">
        <v>6457</v>
      </c>
      <c r="C11">
        <v>33</v>
      </c>
      <c r="D11">
        <v>97</v>
      </c>
      <c r="E11">
        <v>330</v>
      </c>
      <c r="F11">
        <v>38</v>
      </c>
      <c r="G11">
        <v>43</v>
      </c>
      <c r="H11">
        <v>3979</v>
      </c>
      <c r="I11">
        <v>74</v>
      </c>
      <c r="J11">
        <v>24</v>
      </c>
      <c r="K11" s="10">
        <v>4.7</v>
      </c>
      <c r="L11" s="17">
        <v>4.5999999999999996</v>
      </c>
      <c r="M11" s="4"/>
      <c r="N11" s="16">
        <v>36800</v>
      </c>
      <c r="O11" s="5">
        <f t="shared" si="0"/>
        <v>5.1107325383304937E-3</v>
      </c>
      <c r="P11" s="5">
        <f t="shared" si="1"/>
        <v>0.11515151515151516</v>
      </c>
      <c r="Q11" s="1">
        <v>36800</v>
      </c>
      <c r="R11" s="5">
        <f t="shared" si="2"/>
        <v>1.5022456249032059E-2</v>
      </c>
      <c r="S11" s="5">
        <f t="shared" si="3"/>
        <v>0.13030303030303031</v>
      </c>
      <c r="T11" s="16">
        <v>36800</v>
      </c>
      <c r="U11" s="5"/>
      <c r="V11" s="5"/>
      <c r="W11" s="1"/>
      <c r="X11" s="5"/>
      <c r="Y11" s="5"/>
      <c r="Z11" s="16">
        <v>36800</v>
      </c>
    </row>
    <row r="12" spans="1:28" ht="67.5">
      <c r="A12" s="16">
        <v>36831</v>
      </c>
      <c r="B12">
        <v>6488</v>
      </c>
      <c r="C12">
        <v>29</v>
      </c>
      <c r="D12">
        <v>97</v>
      </c>
      <c r="E12">
        <v>322</v>
      </c>
      <c r="F12">
        <v>36</v>
      </c>
      <c r="G12">
        <v>33</v>
      </c>
      <c r="H12">
        <v>3940</v>
      </c>
      <c r="I12">
        <v>59</v>
      </c>
      <c r="J12">
        <v>26</v>
      </c>
      <c r="K12" s="10">
        <v>4.7</v>
      </c>
      <c r="L12" s="17">
        <v>4.5</v>
      </c>
      <c r="M12" s="4"/>
      <c r="N12" s="16">
        <v>36831</v>
      </c>
      <c r="O12" s="5">
        <f t="shared" si="0"/>
        <v>4.469790382244143E-3</v>
      </c>
      <c r="P12" s="5">
        <f t="shared" si="1"/>
        <v>0.11180124223602485</v>
      </c>
      <c r="Q12" s="1">
        <v>36831</v>
      </c>
      <c r="R12" s="5">
        <f t="shared" si="2"/>
        <v>1.4950678175092479E-2</v>
      </c>
      <c r="S12" s="5">
        <f t="shared" si="3"/>
        <v>0.10248447204968944</v>
      </c>
      <c r="U12" s="23" t="s">
        <v>11</v>
      </c>
      <c r="V12" s="23" t="s">
        <v>12</v>
      </c>
      <c r="W12" s="12"/>
      <c r="X12" s="3" t="s">
        <v>7</v>
      </c>
      <c r="Y12" s="3" t="s">
        <v>8</v>
      </c>
      <c r="AA12" s="23" t="s">
        <v>13</v>
      </c>
      <c r="AB12" s="24" t="s">
        <v>14</v>
      </c>
    </row>
    <row r="13" spans="1:28">
      <c r="A13" s="16">
        <v>36861</v>
      </c>
      <c r="B13">
        <v>6447</v>
      </c>
      <c r="C13">
        <v>27</v>
      </c>
      <c r="D13">
        <v>101</v>
      </c>
      <c r="E13">
        <v>307</v>
      </c>
      <c r="F13">
        <v>30</v>
      </c>
      <c r="G13">
        <v>32</v>
      </c>
      <c r="H13">
        <v>4010</v>
      </c>
      <c r="I13">
        <v>61</v>
      </c>
      <c r="J13">
        <v>16</v>
      </c>
      <c r="K13" s="10">
        <v>4.8</v>
      </c>
      <c r="L13" s="17">
        <v>4.4000000000000004</v>
      </c>
      <c r="M13" s="4"/>
      <c r="N13" s="16">
        <v>36861</v>
      </c>
      <c r="O13" s="5">
        <f t="shared" si="0"/>
        <v>4.1879944160074451E-3</v>
      </c>
      <c r="P13" s="5">
        <f t="shared" si="1"/>
        <v>9.7719869706840393E-2</v>
      </c>
      <c r="Q13" s="1">
        <v>36861</v>
      </c>
      <c r="R13" s="5">
        <f t="shared" si="2"/>
        <v>1.5666201333953775E-2</v>
      </c>
      <c r="S13" s="5">
        <f t="shared" si="3"/>
        <v>0.10423452768729642</v>
      </c>
      <c r="T13" s="16">
        <v>36861</v>
      </c>
      <c r="U13" s="5">
        <v>6.1999999999999998E-3</v>
      </c>
      <c r="V13" s="5">
        <v>0.1075</v>
      </c>
      <c r="W13" s="1">
        <v>36861</v>
      </c>
      <c r="X13" s="5">
        <f>AVERAGE(R4:R13)</f>
        <v>1.5293367582343972E-2</v>
      </c>
      <c r="Y13" s="5">
        <f>AVERAGE(S4:S13)</f>
        <v>0.11219483493743096</v>
      </c>
      <c r="Z13" s="16">
        <v>36861</v>
      </c>
      <c r="AA13" s="6">
        <v>5.4</v>
      </c>
      <c r="AB13" s="17">
        <v>4.8</v>
      </c>
    </row>
    <row r="14" spans="1:28">
      <c r="A14" s="16">
        <v>36892</v>
      </c>
      <c r="B14">
        <v>6358</v>
      </c>
      <c r="C14">
        <v>48</v>
      </c>
      <c r="D14">
        <v>122</v>
      </c>
      <c r="E14">
        <v>304</v>
      </c>
      <c r="F14">
        <v>28</v>
      </c>
      <c r="G14">
        <v>36</v>
      </c>
      <c r="H14">
        <v>4054</v>
      </c>
      <c r="I14">
        <v>64</v>
      </c>
      <c r="J14">
        <v>26</v>
      </c>
      <c r="K14" s="10">
        <v>4.8</v>
      </c>
      <c r="L14" s="17">
        <v>4.7</v>
      </c>
      <c r="M14" s="4"/>
      <c r="N14" s="16">
        <v>36892</v>
      </c>
      <c r="O14" s="5">
        <f t="shared" si="0"/>
        <v>7.5495438817238126E-3</v>
      </c>
      <c r="P14" s="5">
        <f t="shared" si="1"/>
        <v>9.2105263157894732E-2</v>
      </c>
      <c r="Q14" s="1">
        <v>36892</v>
      </c>
      <c r="R14" s="5">
        <f t="shared" si="2"/>
        <v>1.9188424032714691E-2</v>
      </c>
      <c r="S14" s="5">
        <f t="shared" si="3"/>
        <v>0.11842105263157894</v>
      </c>
      <c r="T14" s="16">
        <v>36892</v>
      </c>
      <c r="U14" s="5">
        <v>6.1999999999999998E-3</v>
      </c>
      <c r="V14" s="5">
        <v>0.1079</v>
      </c>
      <c r="W14" s="1">
        <v>36892</v>
      </c>
      <c r="X14" s="5">
        <f t="shared" ref="X14:Y14" si="4">AVERAGE(R5:R14)</f>
        <v>1.571848680112474E-2</v>
      </c>
      <c r="Y14" s="5">
        <f t="shared" si="4"/>
        <v>0.11196797468334749</v>
      </c>
      <c r="Z14" s="16">
        <v>36892</v>
      </c>
      <c r="AA14" s="6">
        <v>5.4</v>
      </c>
      <c r="AB14" s="17">
        <v>4.8</v>
      </c>
    </row>
    <row r="15" spans="1:28">
      <c r="A15" s="16">
        <v>36923</v>
      </c>
      <c r="B15">
        <v>6310</v>
      </c>
      <c r="C15">
        <v>35</v>
      </c>
      <c r="D15">
        <v>77</v>
      </c>
      <c r="E15">
        <v>317</v>
      </c>
      <c r="F15">
        <v>31</v>
      </c>
      <c r="G15">
        <v>32</v>
      </c>
      <c r="H15">
        <v>4130</v>
      </c>
      <c r="I15">
        <v>72</v>
      </c>
      <c r="J15">
        <v>22</v>
      </c>
      <c r="K15" s="10">
        <v>4.7</v>
      </c>
      <c r="L15" s="17">
        <v>4.8</v>
      </c>
      <c r="M15" s="4"/>
      <c r="N15" s="16">
        <v>36923</v>
      </c>
      <c r="O15" s="5">
        <f t="shared" si="0"/>
        <v>5.5467511885895406E-3</v>
      </c>
      <c r="P15" s="5">
        <f t="shared" si="1"/>
        <v>9.7791798107255523E-2</v>
      </c>
      <c r="Q15" s="1">
        <v>36923</v>
      </c>
      <c r="R15" s="5">
        <f t="shared" si="2"/>
        <v>1.2202852614896989E-2</v>
      </c>
      <c r="S15" s="5">
        <f t="shared" si="3"/>
        <v>0.10094637223974763</v>
      </c>
      <c r="T15" s="16">
        <v>36923</v>
      </c>
      <c r="U15" s="5">
        <v>6.1000000000000004E-3</v>
      </c>
      <c r="V15" s="5">
        <v>0.1082</v>
      </c>
      <c r="W15" s="1">
        <v>36923</v>
      </c>
      <c r="X15" s="5">
        <f t="shared" ref="X15:Y15" si="5">AVERAGE(R6:R15)</f>
        <v>1.5287978411820785E-2</v>
      </c>
      <c r="Y15" s="5">
        <f t="shared" si="5"/>
        <v>0.11111160326178912</v>
      </c>
      <c r="Z15" s="16">
        <v>36923</v>
      </c>
      <c r="AA15" s="6">
        <v>5.3</v>
      </c>
      <c r="AB15" s="17">
        <v>4.7</v>
      </c>
    </row>
    <row r="16" spans="1:28">
      <c r="A16" s="16">
        <v>36951</v>
      </c>
      <c r="B16">
        <v>6329</v>
      </c>
      <c r="C16">
        <v>52</v>
      </c>
      <c r="D16">
        <v>91</v>
      </c>
      <c r="E16">
        <v>321</v>
      </c>
      <c r="F16">
        <v>34</v>
      </c>
      <c r="G16">
        <v>34</v>
      </c>
      <c r="H16">
        <v>4130</v>
      </c>
      <c r="I16">
        <v>86</v>
      </c>
      <c r="J16">
        <v>37</v>
      </c>
      <c r="K16" s="10">
        <v>4.8</v>
      </c>
      <c r="L16" s="17">
        <v>5.0999999999999996</v>
      </c>
      <c r="M16" s="4"/>
      <c r="N16" s="16">
        <v>36951</v>
      </c>
      <c r="O16" s="5">
        <f t="shared" si="0"/>
        <v>8.216147890662032E-3</v>
      </c>
      <c r="P16" s="5">
        <f t="shared" si="1"/>
        <v>0.1059190031152648</v>
      </c>
      <c r="Q16" s="1">
        <v>36951</v>
      </c>
      <c r="R16" s="5">
        <f t="shared" si="2"/>
        <v>1.4378258808658556E-2</v>
      </c>
      <c r="S16" s="5">
        <f t="shared" si="3"/>
        <v>0.1059190031152648</v>
      </c>
      <c r="T16" s="16">
        <v>36951</v>
      </c>
      <c r="U16" s="5">
        <v>6.1999999999999998E-3</v>
      </c>
      <c r="V16" s="5">
        <v>0.1075</v>
      </c>
      <c r="W16" s="1">
        <v>36951</v>
      </c>
      <c r="X16" s="5">
        <f t="shared" ref="X16:Y16" si="6">AVERAGE(R7:R16)</f>
        <v>1.5404081388006188E-2</v>
      </c>
      <c r="Y16" s="5">
        <f t="shared" si="6"/>
        <v>0.11036021999122606</v>
      </c>
      <c r="Z16" s="16">
        <v>36951</v>
      </c>
      <c r="AA16" s="6">
        <v>5.5</v>
      </c>
      <c r="AB16" s="17">
        <v>4.8</v>
      </c>
    </row>
    <row r="17" spans="1:28">
      <c r="A17" s="16">
        <v>36982</v>
      </c>
      <c r="B17">
        <v>6347</v>
      </c>
      <c r="C17">
        <v>57</v>
      </c>
      <c r="D17">
        <v>103</v>
      </c>
      <c r="E17">
        <v>330</v>
      </c>
      <c r="F17">
        <v>45</v>
      </c>
      <c r="G17">
        <v>40</v>
      </c>
      <c r="H17">
        <v>4055</v>
      </c>
      <c r="I17">
        <v>130</v>
      </c>
      <c r="J17">
        <v>35</v>
      </c>
      <c r="K17" s="10">
        <v>4.8</v>
      </c>
      <c r="L17" s="17">
        <v>5.0999999999999996</v>
      </c>
      <c r="M17" s="4"/>
      <c r="N17" s="16">
        <v>36982</v>
      </c>
      <c r="O17" s="5">
        <f t="shared" si="0"/>
        <v>8.9806207657160859E-3</v>
      </c>
      <c r="P17" s="5">
        <f t="shared" si="1"/>
        <v>0.13636363636363635</v>
      </c>
      <c r="Q17" s="1">
        <v>36982</v>
      </c>
      <c r="R17" s="5">
        <f t="shared" si="2"/>
        <v>1.6228139278399244E-2</v>
      </c>
      <c r="S17" s="5">
        <f t="shared" si="3"/>
        <v>0.12121212121212122</v>
      </c>
      <c r="T17" s="16">
        <v>36982</v>
      </c>
      <c r="U17" s="5">
        <v>6.3E-3</v>
      </c>
      <c r="V17" s="5">
        <v>0.1082</v>
      </c>
      <c r="W17" s="1">
        <v>36982</v>
      </c>
      <c r="X17" s="5">
        <f t="shared" ref="X17:Y17" si="7">AVERAGE(R8:R17)</f>
        <v>1.574504203399283E-2</v>
      </c>
      <c r="Y17" s="5">
        <f t="shared" si="7"/>
        <v>0.11217840180940786</v>
      </c>
      <c r="Z17" s="16">
        <v>36982</v>
      </c>
      <c r="AA17" s="6">
        <v>5.5</v>
      </c>
      <c r="AB17" s="17">
        <v>4.8</v>
      </c>
    </row>
    <row r="18" spans="1:28">
      <c r="A18" s="16">
        <v>37012</v>
      </c>
      <c r="B18">
        <v>6362</v>
      </c>
      <c r="C18">
        <v>38</v>
      </c>
      <c r="D18">
        <v>83</v>
      </c>
      <c r="E18">
        <v>348</v>
      </c>
      <c r="F18">
        <v>41</v>
      </c>
      <c r="G18">
        <v>36</v>
      </c>
      <c r="H18">
        <v>4043</v>
      </c>
      <c r="I18">
        <v>88</v>
      </c>
      <c r="J18">
        <v>22</v>
      </c>
      <c r="K18" s="10">
        <v>4.9000000000000004</v>
      </c>
      <c r="L18" s="17">
        <v>5.0999999999999996</v>
      </c>
      <c r="M18" s="4"/>
      <c r="N18" s="16">
        <v>37012</v>
      </c>
      <c r="O18" s="5">
        <f t="shared" si="0"/>
        <v>5.9729644765796923E-3</v>
      </c>
      <c r="P18" s="5">
        <f t="shared" si="1"/>
        <v>0.11781609195402298</v>
      </c>
      <c r="Q18" s="1">
        <v>37012</v>
      </c>
      <c r="R18" s="5">
        <f t="shared" si="2"/>
        <v>1.3046211883055643E-2</v>
      </c>
      <c r="S18" s="5">
        <f t="shared" si="3"/>
        <v>0.10344827586206896</v>
      </c>
      <c r="T18" s="16">
        <v>37012</v>
      </c>
      <c r="U18" s="5">
        <v>6.3E-3</v>
      </c>
      <c r="V18" s="5">
        <v>0.10979999999999999</v>
      </c>
      <c r="W18" s="1">
        <v>37012</v>
      </c>
      <c r="X18" s="5">
        <f t="shared" ref="X18:Y18" si="8">AVERAGE(R9:R18)</f>
        <v>1.5419987605349766E-2</v>
      </c>
      <c r="Y18" s="5">
        <f t="shared" si="8"/>
        <v>0.11085130510539395</v>
      </c>
      <c r="Z18" s="16">
        <v>37012</v>
      </c>
      <c r="AA18" s="6">
        <v>5.4</v>
      </c>
      <c r="AB18" s="17">
        <v>4.9000000000000004</v>
      </c>
    </row>
    <row r="19" spans="1:28">
      <c r="A19" s="16">
        <v>37043</v>
      </c>
      <c r="B19">
        <v>6435</v>
      </c>
      <c r="C19">
        <v>35</v>
      </c>
      <c r="D19">
        <v>84</v>
      </c>
      <c r="E19">
        <v>355</v>
      </c>
      <c r="F19">
        <v>44</v>
      </c>
      <c r="G19">
        <v>40</v>
      </c>
      <c r="H19">
        <v>3974</v>
      </c>
      <c r="I19">
        <v>58</v>
      </c>
      <c r="J19">
        <v>19</v>
      </c>
      <c r="K19" s="10">
        <v>5</v>
      </c>
      <c r="L19" s="17">
        <v>5</v>
      </c>
      <c r="M19" s="4"/>
      <c r="N19" s="16">
        <v>37043</v>
      </c>
      <c r="O19" s="5">
        <f t="shared" si="0"/>
        <v>5.439005439005439E-3</v>
      </c>
      <c r="P19" s="5">
        <f t="shared" si="1"/>
        <v>0.12394366197183099</v>
      </c>
      <c r="Q19" s="1">
        <v>37043</v>
      </c>
      <c r="R19" s="5">
        <f t="shared" si="2"/>
        <v>1.3053613053613054E-2</v>
      </c>
      <c r="S19" s="5">
        <f t="shared" si="3"/>
        <v>0.11267605633802817</v>
      </c>
      <c r="T19" s="16">
        <v>37043</v>
      </c>
      <c r="U19" s="5">
        <v>6.1999999999999998E-3</v>
      </c>
      <c r="V19" s="5">
        <v>0.1108</v>
      </c>
      <c r="W19" s="1">
        <v>37043</v>
      </c>
      <c r="X19" s="5">
        <f t="shared" ref="X19:Y19" si="9">AVERAGE(R10:R19)</f>
        <v>1.5022035191293295E-2</v>
      </c>
      <c r="Y19" s="5">
        <f t="shared" si="9"/>
        <v>0.11178557740586344</v>
      </c>
      <c r="Z19" s="16">
        <v>37043</v>
      </c>
      <c r="AA19" s="6">
        <v>5.3</v>
      </c>
      <c r="AB19" s="17">
        <v>5</v>
      </c>
    </row>
    <row r="20" spans="1:28">
      <c r="A20" s="16">
        <v>37073</v>
      </c>
      <c r="B20">
        <v>6436</v>
      </c>
      <c r="C20">
        <v>44</v>
      </c>
      <c r="D20">
        <v>95</v>
      </c>
      <c r="E20">
        <v>347</v>
      </c>
      <c r="F20">
        <v>35</v>
      </c>
      <c r="G20">
        <v>39</v>
      </c>
      <c r="H20">
        <v>4013</v>
      </c>
      <c r="I20">
        <v>69</v>
      </c>
      <c r="J20">
        <v>23</v>
      </c>
      <c r="K20" s="10">
        <v>5</v>
      </c>
      <c r="L20" s="17">
        <v>4.9000000000000004</v>
      </c>
      <c r="M20" s="4"/>
      <c r="N20" s="16">
        <v>37073</v>
      </c>
      <c r="O20" s="5">
        <f t="shared" si="0"/>
        <v>6.8365444375388437E-3</v>
      </c>
      <c r="P20" s="5">
        <f t="shared" si="1"/>
        <v>0.10086455331412104</v>
      </c>
      <c r="Q20" s="1">
        <v>37073</v>
      </c>
      <c r="R20" s="5">
        <f t="shared" si="2"/>
        <v>1.476072094468614E-2</v>
      </c>
      <c r="S20" s="5">
        <f t="shared" si="3"/>
        <v>0.11239193083573487</v>
      </c>
      <c r="T20" s="16">
        <v>37073</v>
      </c>
      <c r="U20" s="5">
        <v>6.3E-3</v>
      </c>
      <c r="V20" s="5">
        <v>0.11020000000000001</v>
      </c>
      <c r="W20" s="1">
        <v>37073</v>
      </c>
      <c r="X20" s="5">
        <f t="shared" ref="X20:Y20" si="10">AVERAGE(R11:R20)</f>
        <v>1.4849755637410264E-2</v>
      </c>
      <c r="Y20" s="5">
        <f t="shared" si="10"/>
        <v>0.11120368422745608</v>
      </c>
      <c r="Z20" s="16">
        <v>37073</v>
      </c>
      <c r="AA20" s="6">
        <v>5.4</v>
      </c>
      <c r="AB20" s="17">
        <v>5</v>
      </c>
    </row>
    <row r="21" spans="1:28">
      <c r="A21" s="16">
        <v>37104</v>
      </c>
      <c r="B21">
        <v>6408</v>
      </c>
      <c r="C21">
        <v>47</v>
      </c>
      <c r="D21">
        <v>102</v>
      </c>
      <c r="E21">
        <v>314</v>
      </c>
      <c r="F21">
        <v>33</v>
      </c>
      <c r="G21">
        <v>29</v>
      </c>
      <c r="H21">
        <v>4039</v>
      </c>
      <c r="I21">
        <v>81</v>
      </c>
      <c r="J21">
        <v>20</v>
      </c>
      <c r="K21" s="10">
        <v>5.0999999999999996</v>
      </c>
      <c r="L21" s="17">
        <v>5</v>
      </c>
      <c r="M21" s="4"/>
      <c r="N21" s="16">
        <v>37104</v>
      </c>
      <c r="O21" s="5">
        <f t="shared" si="0"/>
        <v>7.3345817727840197E-3</v>
      </c>
      <c r="P21" s="5">
        <f t="shared" si="1"/>
        <v>0.10509554140127389</v>
      </c>
      <c r="Q21" s="1">
        <v>37104</v>
      </c>
      <c r="R21" s="5">
        <f t="shared" si="2"/>
        <v>1.5917602996254682E-2</v>
      </c>
      <c r="S21" s="5">
        <f t="shared" si="3"/>
        <v>9.2356687898089165E-2</v>
      </c>
      <c r="T21" s="16">
        <v>37104</v>
      </c>
      <c r="U21" s="5">
        <v>6.4000000000000003E-3</v>
      </c>
      <c r="V21" s="5">
        <v>0.1104</v>
      </c>
      <c r="W21" s="1">
        <v>37104</v>
      </c>
      <c r="X21" s="5">
        <f t="shared" ref="X21:Y21" si="11">AVERAGE(R12:R21)</f>
        <v>1.4939270312132527E-2</v>
      </c>
      <c r="Y21" s="5">
        <f t="shared" si="11"/>
        <v>0.10740904998696195</v>
      </c>
      <c r="Z21" s="16">
        <v>37104</v>
      </c>
      <c r="AA21" s="6">
        <v>5.4</v>
      </c>
      <c r="AB21" s="17">
        <v>5.0999999999999996</v>
      </c>
    </row>
    <row r="22" spans="1:28">
      <c r="A22" s="16">
        <v>37135</v>
      </c>
      <c r="B22">
        <v>6374</v>
      </c>
      <c r="C22">
        <v>49</v>
      </c>
      <c r="D22">
        <v>91</v>
      </c>
      <c r="E22">
        <v>344</v>
      </c>
      <c r="F22">
        <v>38</v>
      </c>
      <c r="G22">
        <v>36</v>
      </c>
      <c r="H22">
        <v>4039</v>
      </c>
      <c r="I22">
        <v>72</v>
      </c>
      <c r="J22">
        <v>28</v>
      </c>
      <c r="K22" s="10">
        <v>5.3</v>
      </c>
      <c r="L22" s="17">
        <v>5.3</v>
      </c>
      <c r="M22" s="4"/>
      <c r="N22" s="16">
        <v>37135</v>
      </c>
      <c r="O22" s="5">
        <f t="shared" si="0"/>
        <v>7.6874803890806401E-3</v>
      </c>
      <c r="P22" s="5">
        <f t="shared" si="1"/>
        <v>0.11046511627906977</v>
      </c>
      <c r="Q22" s="1">
        <v>37135</v>
      </c>
      <c r="R22" s="5">
        <f t="shared" si="2"/>
        <v>1.4276749294006902E-2</v>
      </c>
      <c r="S22" s="5">
        <f t="shared" si="3"/>
        <v>0.10465116279069768</v>
      </c>
      <c r="T22" s="16">
        <v>37135</v>
      </c>
      <c r="U22" s="5">
        <v>6.4000000000000003E-3</v>
      </c>
      <c r="V22" s="5">
        <v>0.1095</v>
      </c>
      <c r="W22" s="1">
        <v>37135</v>
      </c>
      <c r="X22" s="5">
        <f t="shared" ref="X22:Y22" si="12">AVERAGE(R13:R22)</f>
        <v>1.4871877424023969E-2</v>
      </c>
      <c r="Y22" s="5">
        <f t="shared" si="12"/>
        <v>0.10762571906106277</v>
      </c>
      <c r="Z22" s="16">
        <v>37135</v>
      </c>
      <c r="AA22" s="6">
        <v>5.6</v>
      </c>
      <c r="AB22" s="17">
        <v>5.3</v>
      </c>
    </row>
    <row r="23" spans="1:28">
      <c r="A23" s="16">
        <v>37165</v>
      </c>
      <c r="B23">
        <v>6306</v>
      </c>
      <c r="C23">
        <v>46</v>
      </c>
      <c r="D23">
        <v>102</v>
      </c>
      <c r="E23">
        <v>361</v>
      </c>
      <c r="F23">
        <v>39</v>
      </c>
      <c r="G23">
        <v>46</v>
      </c>
      <c r="H23">
        <v>4121</v>
      </c>
      <c r="I23">
        <v>79</v>
      </c>
      <c r="J23">
        <v>24</v>
      </c>
      <c r="K23" s="10">
        <v>5.3</v>
      </c>
      <c r="L23" s="17">
        <v>5.2</v>
      </c>
      <c r="M23" s="4"/>
      <c r="N23" s="16">
        <v>37165</v>
      </c>
      <c r="O23" s="5">
        <f t="shared" si="0"/>
        <v>7.2946400253726612E-3</v>
      </c>
      <c r="P23" s="5">
        <f t="shared" si="1"/>
        <v>0.10803324099722991</v>
      </c>
      <c r="Q23" s="1">
        <v>37165</v>
      </c>
      <c r="R23" s="5">
        <f t="shared" si="2"/>
        <v>1.6175071360608945E-2</v>
      </c>
      <c r="S23" s="5">
        <f t="shared" si="3"/>
        <v>0.12742382271468145</v>
      </c>
      <c r="T23" s="16">
        <v>37165</v>
      </c>
      <c r="U23" s="5">
        <v>6.6E-3</v>
      </c>
      <c r="V23" s="5">
        <v>0.1089</v>
      </c>
      <c r="W23" s="1">
        <v>37165</v>
      </c>
      <c r="X23" s="5">
        <f t="shared" ref="X23:Y23" si="13">AVERAGE(R14:R23)</f>
        <v>1.4922764426689484E-2</v>
      </c>
      <c r="Y23" s="5">
        <f t="shared" si="13"/>
        <v>0.10994464856380129</v>
      </c>
      <c r="Z23" s="16">
        <v>37165</v>
      </c>
      <c r="AA23" s="6">
        <v>5.7</v>
      </c>
      <c r="AB23" s="17">
        <v>5.3</v>
      </c>
    </row>
    <row r="24" spans="1:28">
      <c r="A24" s="16">
        <v>37196</v>
      </c>
      <c r="B24">
        <v>6427</v>
      </c>
      <c r="C24">
        <v>39</v>
      </c>
      <c r="D24">
        <v>96</v>
      </c>
      <c r="E24">
        <v>351</v>
      </c>
      <c r="F24">
        <v>34</v>
      </c>
      <c r="G24">
        <v>36</v>
      </c>
      <c r="H24">
        <v>4022</v>
      </c>
      <c r="I24">
        <v>68</v>
      </c>
      <c r="J24">
        <v>26</v>
      </c>
      <c r="K24" s="10">
        <v>5.4</v>
      </c>
      <c r="L24" s="17">
        <v>5.2</v>
      </c>
      <c r="M24" s="4"/>
      <c r="N24" s="16">
        <v>37196</v>
      </c>
      <c r="O24" s="5">
        <f t="shared" si="0"/>
        <v>6.0681499922203208E-3</v>
      </c>
      <c r="P24" s="5">
        <f t="shared" si="1"/>
        <v>9.686609686609686E-2</v>
      </c>
      <c r="Q24" s="1">
        <v>37196</v>
      </c>
      <c r="R24" s="5">
        <f t="shared" si="2"/>
        <v>1.4936984596234635E-2</v>
      </c>
      <c r="S24" s="5">
        <f t="shared" si="3"/>
        <v>0.10256410256410256</v>
      </c>
      <c r="T24" s="16">
        <v>37196</v>
      </c>
      <c r="U24" s="5">
        <v>6.7999999999999996E-3</v>
      </c>
      <c r="V24" s="5">
        <v>0.1076</v>
      </c>
      <c r="W24" s="1">
        <v>37196</v>
      </c>
      <c r="X24" s="5">
        <f t="shared" ref="X24:Y24" si="14">AVERAGE(R15:R24)</f>
        <v>1.4497620483041479E-2</v>
      </c>
      <c r="Y24" s="5">
        <f t="shared" si="14"/>
        <v>0.10835895355705365</v>
      </c>
      <c r="Z24" s="16">
        <v>37196</v>
      </c>
      <c r="AA24" s="6">
        <v>5.9</v>
      </c>
      <c r="AB24" s="17">
        <v>5.4</v>
      </c>
    </row>
    <row r="25" spans="1:28">
      <c r="A25" s="16">
        <v>37226</v>
      </c>
      <c r="B25">
        <v>6338</v>
      </c>
      <c r="C25">
        <v>33</v>
      </c>
      <c r="D25">
        <v>100</v>
      </c>
      <c r="E25">
        <v>344</v>
      </c>
      <c r="F25">
        <v>32</v>
      </c>
      <c r="G25">
        <v>32</v>
      </c>
      <c r="H25">
        <v>4114</v>
      </c>
      <c r="I25">
        <v>65</v>
      </c>
      <c r="J25">
        <v>16</v>
      </c>
      <c r="K25" s="10">
        <v>5.4</v>
      </c>
      <c r="L25" s="17">
        <v>5</v>
      </c>
      <c r="M25" s="4"/>
      <c r="N25" s="16">
        <v>37226</v>
      </c>
      <c r="O25" s="5">
        <f t="shared" si="0"/>
        <v>5.2066898075102553E-3</v>
      </c>
      <c r="P25" s="5">
        <f t="shared" si="1"/>
        <v>9.3023255813953487E-2</v>
      </c>
      <c r="Q25" s="1">
        <v>37226</v>
      </c>
      <c r="R25" s="5">
        <f t="shared" si="2"/>
        <v>1.5777847901546228E-2</v>
      </c>
      <c r="S25" s="5">
        <f t="shared" si="3"/>
        <v>9.3023255813953487E-2</v>
      </c>
      <c r="T25" s="16">
        <v>37226</v>
      </c>
      <c r="U25" s="5">
        <v>6.7999999999999996E-3</v>
      </c>
      <c r="V25" s="5">
        <v>0.10730000000000001</v>
      </c>
      <c r="W25" s="1">
        <v>37226</v>
      </c>
      <c r="X25" s="5">
        <f t="shared" ref="X25:Y25" si="15">AVERAGE(R16:R25)</f>
        <v>1.4855120011706404E-2</v>
      </c>
      <c r="Y25" s="5">
        <f t="shared" si="15"/>
        <v>0.10756664191447422</v>
      </c>
      <c r="Z25" s="16">
        <v>37226</v>
      </c>
      <c r="AA25" s="6">
        <v>6</v>
      </c>
      <c r="AB25" s="17">
        <v>5.4</v>
      </c>
    </row>
    <row r="26" spans="1:28">
      <c r="A26" s="16">
        <v>37257</v>
      </c>
      <c r="B26">
        <v>6278</v>
      </c>
      <c r="C26">
        <v>53</v>
      </c>
      <c r="D26">
        <v>126</v>
      </c>
      <c r="E26">
        <v>335</v>
      </c>
      <c r="F26">
        <v>30</v>
      </c>
      <c r="G26">
        <v>45</v>
      </c>
      <c r="H26">
        <v>4124</v>
      </c>
      <c r="I26">
        <v>79</v>
      </c>
      <c r="J26">
        <v>35</v>
      </c>
      <c r="K26" s="10">
        <v>5.2</v>
      </c>
      <c r="L26" s="17">
        <v>5.2</v>
      </c>
      <c r="M26" s="4"/>
      <c r="N26" s="16">
        <v>37257</v>
      </c>
      <c r="O26" s="5">
        <f t="shared" si="0"/>
        <v>8.4421790379101622E-3</v>
      </c>
      <c r="P26" s="5">
        <f t="shared" si="1"/>
        <v>8.9552238805970144E-2</v>
      </c>
      <c r="Q26" s="1">
        <v>37257</v>
      </c>
      <c r="R26" s="5">
        <f t="shared" si="2"/>
        <v>2.0070086014654348E-2</v>
      </c>
      <c r="S26" s="5">
        <f t="shared" si="3"/>
        <v>0.13432835820895522</v>
      </c>
      <c r="T26" s="16">
        <v>37257</v>
      </c>
      <c r="U26" s="5">
        <v>6.8999999999999999E-3</v>
      </c>
      <c r="V26" s="5">
        <v>0.107</v>
      </c>
      <c r="W26" s="1">
        <v>37257</v>
      </c>
      <c r="X26" s="5">
        <f t="shared" ref="X26:Y26" si="16">AVERAGE(R17:R26)</f>
        <v>1.5424302732305984E-2</v>
      </c>
      <c r="Y26" s="5">
        <f t="shared" si="16"/>
        <v>0.11040757742384326</v>
      </c>
      <c r="Z26" s="16">
        <v>37257</v>
      </c>
      <c r="AA26" s="6">
        <v>6.1</v>
      </c>
      <c r="AB26" s="17">
        <v>5.2</v>
      </c>
    </row>
    <row r="27" spans="1:28">
      <c r="A27" s="16">
        <v>37288</v>
      </c>
      <c r="B27">
        <v>6171</v>
      </c>
      <c r="C27">
        <v>37</v>
      </c>
      <c r="D27">
        <v>89</v>
      </c>
      <c r="E27">
        <v>333</v>
      </c>
      <c r="F27">
        <v>39</v>
      </c>
      <c r="G27">
        <v>35</v>
      </c>
      <c r="H27">
        <v>4278</v>
      </c>
      <c r="I27">
        <v>85</v>
      </c>
      <c r="J27">
        <v>36</v>
      </c>
      <c r="K27" s="10">
        <v>5.3</v>
      </c>
      <c r="L27" s="17">
        <v>5.4</v>
      </c>
      <c r="M27" s="4"/>
      <c r="N27" s="16">
        <v>37288</v>
      </c>
      <c r="O27" s="5">
        <f t="shared" si="0"/>
        <v>5.9957867444498459E-3</v>
      </c>
      <c r="P27" s="5">
        <f t="shared" si="1"/>
        <v>0.11711711711711711</v>
      </c>
      <c r="Q27" s="1">
        <v>37288</v>
      </c>
      <c r="R27" s="5">
        <f t="shared" si="2"/>
        <v>1.4422297844757738E-2</v>
      </c>
      <c r="S27" s="5">
        <f t="shared" si="3"/>
        <v>0.10510510510510511</v>
      </c>
      <c r="T27" s="16">
        <v>37288</v>
      </c>
      <c r="U27" s="5">
        <v>7.0000000000000001E-3</v>
      </c>
      <c r="V27" s="5">
        <v>0.1087</v>
      </c>
      <c r="W27" s="1">
        <v>37288</v>
      </c>
      <c r="X27" s="5">
        <f t="shared" ref="X27:Y27" si="17">AVERAGE(R18:R27)</f>
        <v>1.5243718588941829E-2</v>
      </c>
      <c r="Y27" s="5">
        <f t="shared" si="17"/>
        <v>0.10879687581314165</v>
      </c>
      <c r="Z27" s="16">
        <v>37288</v>
      </c>
      <c r="AA27" s="6">
        <v>6</v>
      </c>
      <c r="AB27" s="17">
        <v>5.3</v>
      </c>
    </row>
    <row r="28" spans="1:28">
      <c r="A28" s="16">
        <v>37316</v>
      </c>
      <c r="B28">
        <v>6219</v>
      </c>
      <c r="C28">
        <v>52</v>
      </c>
      <c r="D28">
        <v>91</v>
      </c>
      <c r="E28">
        <v>372</v>
      </c>
      <c r="F28">
        <v>45</v>
      </c>
      <c r="G28">
        <v>39</v>
      </c>
      <c r="H28">
        <v>4253</v>
      </c>
      <c r="I28">
        <v>104</v>
      </c>
      <c r="J28">
        <v>50</v>
      </c>
      <c r="K28" s="10">
        <v>5.3</v>
      </c>
      <c r="L28" s="17">
        <v>5.7</v>
      </c>
      <c r="M28" s="4"/>
      <c r="N28" s="16">
        <v>37316</v>
      </c>
      <c r="O28" s="5">
        <f t="shared" si="0"/>
        <v>8.3614729056118355E-3</v>
      </c>
      <c r="P28" s="5">
        <f t="shared" si="1"/>
        <v>0.12096774193548387</v>
      </c>
      <c r="Q28" s="1">
        <v>37316</v>
      </c>
      <c r="R28" s="5">
        <f t="shared" si="2"/>
        <v>1.463257758482071E-2</v>
      </c>
      <c r="S28" s="5">
        <f t="shared" si="3"/>
        <v>0.10483870967741936</v>
      </c>
      <c r="T28" s="16">
        <v>37316</v>
      </c>
      <c r="U28" s="5">
        <v>7.0000000000000001E-3</v>
      </c>
      <c r="V28" s="5">
        <v>0.1099</v>
      </c>
      <c r="W28" s="1">
        <v>37316</v>
      </c>
      <c r="X28" s="5">
        <f t="shared" ref="X28:Y28" si="18">AVERAGE(R19:R28)</f>
        <v>1.5402355159118336E-2</v>
      </c>
      <c r="Y28" s="5">
        <f t="shared" si="18"/>
        <v>0.10893591919467668</v>
      </c>
      <c r="Z28" s="16">
        <v>37316</v>
      </c>
      <c r="AA28" s="6">
        <v>6</v>
      </c>
      <c r="AB28" s="17">
        <v>5.3</v>
      </c>
    </row>
    <row r="29" spans="1:28">
      <c r="A29" s="16">
        <v>37347</v>
      </c>
      <c r="B29">
        <v>6252</v>
      </c>
      <c r="C29">
        <v>57</v>
      </c>
      <c r="D29">
        <v>104</v>
      </c>
      <c r="E29">
        <v>355</v>
      </c>
      <c r="F29">
        <v>58</v>
      </c>
      <c r="G29">
        <v>40</v>
      </c>
      <c r="H29">
        <v>4139</v>
      </c>
      <c r="I29">
        <v>147</v>
      </c>
      <c r="J29">
        <v>45</v>
      </c>
      <c r="K29" s="10">
        <v>5.3</v>
      </c>
      <c r="L29" s="17">
        <v>5.6</v>
      </c>
      <c r="M29" s="4"/>
      <c r="N29" s="16">
        <v>37347</v>
      </c>
      <c r="O29" s="5">
        <f t="shared" si="0"/>
        <v>9.1170825335892512E-3</v>
      </c>
      <c r="P29" s="5">
        <f t="shared" si="1"/>
        <v>0.16338028169014085</v>
      </c>
      <c r="Q29" s="1">
        <v>37347</v>
      </c>
      <c r="R29" s="5">
        <f t="shared" si="2"/>
        <v>1.6634676903390915E-2</v>
      </c>
      <c r="S29" s="5">
        <f t="shared" si="3"/>
        <v>0.11267605633802817</v>
      </c>
      <c r="T29" s="16">
        <v>37347</v>
      </c>
      <c r="U29" s="5">
        <v>7.0000000000000001E-3</v>
      </c>
      <c r="V29" s="5">
        <v>0.1123</v>
      </c>
      <c r="W29" s="1">
        <v>37347</v>
      </c>
      <c r="X29" s="5">
        <f t="shared" ref="X29:Y29" si="19">AVERAGE(R20:R29)</f>
        <v>1.5760461544096122E-2</v>
      </c>
      <c r="Y29" s="5">
        <f t="shared" si="19"/>
        <v>0.10893591919467668</v>
      </c>
      <c r="Z29" s="16">
        <v>37347</v>
      </c>
      <c r="AA29" s="6">
        <v>5.9</v>
      </c>
      <c r="AB29" s="17">
        <v>5.3</v>
      </c>
    </row>
    <row r="30" spans="1:28">
      <c r="A30" s="16">
        <v>37377</v>
      </c>
      <c r="B30">
        <v>6212</v>
      </c>
      <c r="C30">
        <v>40</v>
      </c>
      <c r="D30">
        <v>79</v>
      </c>
      <c r="E30">
        <v>377</v>
      </c>
      <c r="F30">
        <v>49</v>
      </c>
      <c r="G30">
        <v>40</v>
      </c>
      <c r="H30">
        <v>4178</v>
      </c>
      <c r="I30">
        <v>102</v>
      </c>
      <c r="J30">
        <v>44</v>
      </c>
      <c r="K30" s="10">
        <v>5.4</v>
      </c>
      <c r="L30" s="17">
        <v>5.6</v>
      </c>
      <c r="M30" s="4"/>
      <c r="N30" s="16">
        <v>37377</v>
      </c>
      <c r="O30" s="5">
        <f t="shared" si="0"/>
        <v>6.4391500321957498E-3</v>
      </c>
      <c r="P30" s="5">
        <f t="shared" si="1"/>
        <v>0.129973474801061</v>
      </c>
      <c r="Q30" s="1">
        <v>37377</v>
      </c>
      <c r="R30" s="5">
        <f t="shared" si="2"/>
        <v>1.2717321313586607E-2</v>
      </c>
      <c r="S30" s="5">
        <f t="shared" si="3"/>
        <v>0.10610079575596817</v>
      </c>
      <c r="T30" s="16">
        <v>37377</v>
      </c>
      <c r="U30" s="5">
        <v>7.0000000000000001E-3</v>
      </c>
      <c r="V30" s="5">
        <v>0.1133</v>
      </c>
      <c r="W30" s="1">
        <v>37377</v>
      </c>
      <c r="X30" s="5">
        <f t="shared" ref="X30:Y30" si="20">AVERAGE(R21:R30)</f>
        <v>1.5556121580986168E-2</v>
      </c>
      <c r="Y30" s="5">
        <f t="shared" si="20"/>
        <v>0.10830680568670001</v>
      </c>
      <c r="Z30" s="16">
        <v>37377</v>
      </c>
      <c r="AA30" s="6">
        <v>5.8</v>
      </c>
      <c r="AB30" s="17">
        <v>5.4</v>
      </c>
    </row>
    <row r="31" spans="1:28">
      <c r="A31" s="16">
        <v>37408</v>
      </c>
      <c r="B31">
        <v>6322</v>
      </c>
      <c r="C31">
        <v>42</v>
      </c>
      <c r="D31">
        <v>85</v>
      </c>
      <c r="E31">
        <v>372</v>
      </c>
      <c r="F31">
        <v>40</v>
      </c>
      <c r="G31">
        <v>43</v>
      </c>
      <c r="H31">
        <v>4101</v>
      </c>
      <c r="I31">
        <v>85</v>
      </c>
      <c r="J31">
        <v>33</v>
      </c>
      <c r="K31" s="10">
        <v>5.5</v>
      </c>
      <c r="L31" s="17">
        <v>5.5</v>
      </c>
      <c r="M31" s="4"/>
      <c r="N31" s="16">
        <v>37408</v>
      </c>
      <c r="O31" s="5">
        <f t="shared" si="0"/>
        <v>6.6434672571970893E-3</v>
      </c>
      <c r="P31" s="5">
        <f t="shared" si="1"/>
        <v>0.10752688172043011</v>
      </c>
      <c r="Q31" s="1">
        <v>37408</v>
      </c>
      <c r="R31" s="5">
        <f t="shared" si="2"/>
        <v>1.3445112306232205E-2</v>
      </c>
      <c r="S31" s="5">
        <f t="shared" si="3"/>
        <v>0.11559139784946236</v>
      </c>
      <c r="T31" s="16">
        <v>37408</v>
      </c>
      <c r="U31" s="5">
        <v>7.1000000000000004E-3</v>
      </c>
      <c r="V31" s="5">
        <v>0.1119</v>
      </c>
      <c r="W31" s="1">
        <v>37408</v>
      </c>
      <c r="X31" s="5">
        <f t="shared" ref="X31:Y31" si="21">AVERAGE(R22:R31)</f>
        <v>1.5308872511983923E-2</v>
      </c>
      <c r="Y31" s="5">
        <f t="shared" si="21"/>
        <v>0.11063027668183736</v>
      </c>
      <c r="Z31" s="16">
        <v>37408</v>
      </c>
      <c r="AA31" s="6">
        <v>6</v>
      </c>
      <c r="AB31" s="17">
        <v>5.5</v>
      </c>
    </row>
    <row r="32" spans="1:28">
      <c r="A32" s="16">
        <v>37438</v>
      </c>
      <c r="B32">
        <v>6329</v>
      </c>
      <c r="C32">
        <v>42</v>
      </c>
      <c r="D32">
        <v>97</v>
      </c>
      <c r="E32">
        <v>363</v>
      </c>
      <c r="F32">
        <v>36</v>
      </c>
      <c r="G32">
        <v>41</v>
      </c>
      <c r="H32">
        <v>4134</v>
      </c>
      <c r="I32">
        <v>87</v>
      </c>
      <c r="J32">
        <v>35</v>
      </c>
      <c r="K32" s="10">
        <v>5.4</v>
      </c>
      <c r="L32" s="17">
        <v>5.2</v>
      </c>
      <c r="M32" s="4"/>
      <c r="N32" s="16">
        <v>37438</v>
      </c>
      <c r="O32" s="5">
        <f t="shared" si="0"/>
        <v>6.6361194501501023E-3</v>
      </c>
      <c r="P32" s="5">
        <f t="shared" si="1"/>
        <v>9.9173553719008267E-2</v>
      </c>
      <c r="Q32" s="1">
        <v>37438</v>
      </c>
      <c r="R32" s="5">
        <f t="shared" si="2"/>
        <v>1.5326275872965714E-2</v>
      </c>
      <c r="S32" s="5">
        <f t="shared" si="3"/>
        <v>0.11294765840220386</v>
      </c>
      <c r="T32" s="16">
        <v>37438</v>
      </c>
      <c r="U32" s="5">
        <v>7.1000000000000004E-3</v>
      </c>
      <c r="V32" s="5">
        <v>0.1118</v>
      </c>
      <c r="W32" s="1">
        <v>37438</v>
      </c>
      <c r="X32" s="5">
        <f t="shared" ref="X32:Y32" si="22">AVERAGE(R23:R32)</f>
        <v>1.5413825169879807E-2</v>
      </c>
      <c r="Y32" s="5">
        <f t="shared" si="22"/>
        <v>0.11145992624298798</v>
      </c>
      <c r="Z32" s="16">
        <v>37438</v>
      </c>
      <c r="AA32" s="6">
        <v>6</v>
      </c>
      <c r="AB32" s="17">
        <v>5.4</v>
      </c>
    </row>
    <row r="33" spans="1:28">
      <c r="A33" s="16">
        <v>37469</v>
      </c>
      <c r="B33">
        <v>6326</v>
      </c>
      <c r="C33">
        <v>40</v>
      </c>
      <c r="D33">
        <v>92</v>
      </c>
      <c r="E33">
        <v>335</v>
      </c>
      <c r="F33">
        <v>34</v>
      </c>
      <c r="G33">
        <v>31</v>
      </c>
      <c r="H33">
        <v>4151</v>
      </c>
      <c r="I33">
        <v>86</v>
      </c>
      <c r="J33">
        <v>34</v>
      </c>
      <c r="K33" s="10">
        <v>5.5</v>
      </c>
      <c r="L33" s="17">
        <v>5.4</v>
      </c>
      <c r="M33" s="4"/>
      <c r="N33" s="16">
        <v>37469</v>
      </c>
      <c r="O33" s="5">
        <f t="shared" si="0"/>
        <v>6.3231109705975336E-3</v>
      </c>
      <c r="P33" s="5">
        <f t="shared" si="1"/>
        <v>0.10149253731343283</v>
      </c>
      <c r="Q33" s="1">
        <v>37469</v>
      </c>
      <c r="R33" s="5">
        <f t="shared" si="2"/>
        <v>1.4543155232374328E-2</v>
      </c>
      <c r="S33" s="5">
        <f t="shared" si="3"/>
        <v>9.2537313432835819E-2</v>
      </c>
      <c r="T33" s="16">
        <v>37469</v>
      </c>
      <c r="U33" s="5">
        <v>7.0000000000000001E-3</v>
      </c>
      <c r="V33" s="5">
        <v>0.1115</v>
      </c>
      <c r="W33" s="1">
        <v>37469</v>
      </c>
      <c r="X33" s="5">
        <f t="shared" ref="X33:Y33" si="23">AVERAGE(R24:R33)</f>
        <v>1.5250633557056342E-2</v>
      </c>
      <c r="Y33" s="5">
        <f t="shared" si="23"/>
        <v>0.10797127531480341</v>
      </c>
      <c r="Z33" s="16">
        <v>37469</v>
      </c>
      <c r="AA33" s="6">
        <v>5.9</v>
      </c>
      <c r="AB33" s="17">
        <v>5.5</v>
      </c>
    </row>
    <row r="34" spans="1:28">
      <c r="A34" s="16">
        <v>37500</v>
      </c>
      <c r="B34">
        <v>6291</v>
      </c>
      <c r="C34">
        <v>41</v>
      </c>
      <c r="D34">
        <v>92</v>
      </c>
      <c r="E34">
        <v>367</v>
      </c>
      <c r="F34">
        <v>41</v>
      </c>
      <c r="G34">
        <v>36</v>
      </c>
      <c r="H34">
        <v>4132</v>
      </c>
      <c r="I34">
        <v>94</v>
      </c>
      <c r="J34">
        <v>31</v>
      </c>
      <c r="K34" s="10">
        <v>5.4</v>
      </c>
      <c r="L34" s="17">
        <v>5.4</v>
      </c>
      <c r="M34" s="4"/>
      <c r="N34" s="16">
        <v>37500</v>
      </c>
      <c r="O34" s="5">
        <f t="shared" ref="O34:O65" si="24">C34/B34</f>
        <v>6.5172468605945002E-3</v>
      </c>
      <c r="P34" s="5">
        <f t="shared" ref="P34:P65" si="25">F34/E34</f>
        <v>0.11171662125340599</v>
      </c>
      <c r="Q34" s="1">
        <v>37500</v>
      </c>
      <c r="R34" s="5">
        <f t="shared" ref="R34:R65" si="26">D34/B34</f>
        <v>1.4624066126212049E-2</v>
      </c>
      <c r="S34" s="5">
        <f t="shared" ref="S34:S65" si="27">G34/E34</f>
        <v>9.8092643051771122E-2</v>
      </c>
      <c r="T34" s="16">
        <v>37500</v>
      </c>
      <c r="U34" s="5">
        <v>6.8999999999999999E-3</v>
      </c>
      <c r="V34" s="5">
        <v>0.1116</v>
      </c>
      <c r="W34" s="1">
        <v>37500</v>
      </c>
      <c r="X34" s="5">
        <f t="shared" ref="X34:Y34" si="28">AVERAGE(R25:R34)</f>
        <v>1.5219341710054086E-2</v>
      </c>
      <c r="Y34" s="5">
        <f t="shared" si="28"/>
        <v>0.10752412936357028</v>
      </c>
      <c r="Z34" s="16">
        <v>37500</v>
      </c>
      <c r="AA34" s="6">
        <v>5.8</v>
      </c>
      <c r="AB34" s="17">
        <v>5.4</v>
      </c>
    </row>
    <row r="35" spans="1:28">
      <c r="A35" s="16">
        <v>37530</v>
      </c>
      <c r="B35">
        <v>6285</v>
      </c>
      <c r="C35">
        <v>42</v>
      </c>
      <c r="D35">
        <v>88</v>
      </c>
      <c r="E35">
        <v>354</v>
      </c>
      <c r="F35">
        <v>43</v>
      </c>
      <c r="G35">
        <v>33</v>
      </c>
      <c r="H35">
        <v>4197</v>
      </c>
      <c r="I35">
        <v>77</v>
      </c>
      <c r="J35">
        <v>42</v>
      </c>
      <c r="K35" s="10">
        <v>5.4</v>
      </c>
      <c r="L35" s="17">
        <v>5.4</v>
      </c>
      <c r="M35" s="4"/>
      <c r="N35" s="16">
        <v>37530</v>
      </c>
      <c r="O35" s="5">
        <f t="shared" si="24"/>
        <v>6.6825775656324578E-3</v>
      </c>
      <c r="P35" s="5">
        <f t="shared" si="25"/>
        <v>0.12146892655367232</v>
      </c>
      <c r="Q35" s="1">
        <v>37530</v>
      </c>
      <c r="R35" s="5">
        <f t="shared" si="26"/>
        <v>1.4001591089896579E-2</v>
      </c>
      <c r="S35" s="5">
        <f t="shared" si="27"/>
        <v>9.3220338983050849E-2</v>
      </c>
      <c r="T35" s="16">
        <v>37530</v>
      </c>
      <c r="U35" s="5">
        <v>6.8999999999999999E-3</v>
      </c>
      <c r="V35" s="5">
        <v>0.11269999999999999</v>
      </c>
      <c r="W35" s="1">
        <v>37530</v>
      </c>
      <c r="X35" s="5">
        <f t="shared" ref="X35:Y35" si="29">AVERAGE(R26:R35)</f>
        <v>1.5041716028889119E-2</v>
      </c>
      <c r="Y35" s="5">
        <f t="shared" si="29"/>
        <v>0.10754383768048001</v>
      </c>
      <c r="Z35" s="16">
        <v>37530</v>
      </c>
      <c r="AA35" s="6">
        <v>5.7</v>
      </c>
      <c r="AB35" s="17">
        <v>5.4</v>
      </c>
    </row>
    <row r="36" spans="1:28">
      <c r="A36" s="16">
        <v>37561</v>
      </c>
      <c r="B36">
        <v>6287</v>
      </c>
      <c r="C36">
        <v>33</v>
      </c>
      <c r="D36">
        <v>92</v>
      </c>
      <c r="E36">
        <v>351</v>
      </c>
      <c r="F36">
        <v>48</v>
      </c>
      <c r="G36">
        <v>44</v>
      </c>
      <c r="H36">
        <v>4154</v>
      </c>
      <c r="I36">
        <v>72</v>
      </c>
      <c r="J36">
        <v>34</v>
      </c>
      <c r="K36" s="10">
        <v>5.2</v>
      </c>
      <c r="L36" s="17">
        <v>5.0999999999999996</v>
      </c>
      <c r="M36" s="4"/>
      <c r="N36" s="16">
        <v>37561</v>
      </c>
      <c r="O36" s="5">
        <f t="shared" si="24"/>
        <v>5.2489263559726421E-3</v>
      </c>
      <c r="P36" s="5">
        <f t="shared" si="25"/>
        <v>0.13675213675213677</v>
      </c>
      <c r="Q36" s="1">
        <v>37561</v>
      </c>
      <c r="R36" s="5">
        <f t="shared" si="26"/>
        <v>1.4633370446954033E-2</v>
      </c>
      <c r="S36" s="5">
        <f t="shared" si="27"/>
        <v>0.12535612535612536</v>
      </c>
      <c r="T36" s="16">
        <v>37561</v>
      </c>
      <c r="U36" s="5">
        <v>6.7999999999999996E-3</v>
      </c>
      <c r="V36" s="5">
        <v>0.11600000000000001</v>
      </c>
      <c r="W36" s="1">
        <v>37561</v>
      </c>
      <c r="X36" s="5">
        <f t="shared" ref="X36:Y36" si="30">AVERAGE(R27:R36)</f>
        <v>1.4498044472119087E-2</v>
      </c>
      <c r="Y36" s="5">
        <f t="shared" si="30"/>
        <v>0.106646614395197</v>
      </c>
      <c r="Z36" s="16">
        <v>37561</v>
      </c>
      <c r="AA36" s="6">
        <v>5.5</v>
      </c>
      <c r="AB36" s="17">
        <v>5.2</v>
      </c>
    </row>
    <row r="37" spans="1:28">
      <c r="A37" s="16">
        <v>37591</v>
      </c>
      <c r="B37">
        <v>6251</v>
      </c>
      <c r="C37">
        <v>31</v>
      </c>
      <c r="D37">
        <v>106</v>
      </c>
      <c r="E37">
        <v>341</v>
      </c>
      <c r="F37">
        <v>38</v>
      </c>
      <c r="G37">
        <v>39</v>
      </c>
      <c r="H37">
        <v>4193</v>
      </c>
      <c r="I37">
        <v>84</v>
      </c>
      <c r="J37">
        <v>28</v>
      </c>
      <c r="K37" s="10">
        <v>5.4</v>
      </c>
      <c r="L37" s="17">
        <v>5</v>
      </c>
      <c r="M37" s="4"/>
      <c r="N37" s="16">
        <v>37591</v>
      </c>
      <c r="O37" s="5">
        <f t="shared" si="24"/>
        <v>4.9592065269556873E-3</v>
      </c>
      <c r="P37" s="5">
        <f t="shared" si="25"/>
        <v>0.11143695014662756</v>
      </c>
      <c r="Q37" s="1">
        <v>37591</v>
      </c>
      <c r="R37" s="5">
        <f t="shared" si="26"/>
        <v>1.6957286834106543E-2</v>
      </c>
      <c r="S37" s="5">
        <f t="shared" si="27"/>
        <v>0.11436950146627566</v>
      </c>
      <c r="T37" s="16">
        <v>37591</v>
      </c>
      <c r="U37" s="5">
        <v>6.7999999999999996E-3</v>
      </c>
      <c r="V37" s="5">
        <v>0.11749999999999999</v>
      </c>
      <c r="W37" s="1">
        <v>37591</v>
      </c>
      <c r="X37" s="5">
        <f t="shared" ref="X37:Y37" si="31">AVERAGE(R28:R37)</f>
        <v>1.4751543371053968E-2</v>
      </c>
      <c r="Y37" s="5">
        <f t="shared" si="31"/>
        <v>0.10757305403131408</v>
      </c>
      <c r="Z37" s="16">
        <v>37591</v>
      </c>
      <c r="AA37" s="6">
        <v>5.5</v>
      </c>
      <c r="AB37" s="17">
        <v>5.4</v>
      </c>
    </row>
    <row r="38" spans="1:28">
      <c r="A38" s="16">
        <v>37622</v>
      </c>
      <c r="B38">
        <v>6178</v>
      </c>
      <c r="C38">
        <v>54</v>
      </c>
      <c r="D38">
        <v>112</v>
      </c>
      <c r="E38">
        <v>331</v>
      </c>
      <c r="F38">
        <v>29</v>
      </c>
      <c r="G38">
        <v>33</v>
      </c>
      <c r="H38">
        <v>4265</v>
      </c>
      <c r="I38">
        <v>78</v>
      </c>
      <c r="J38">
        <v>38</v>
      </c>
      <c r="K38" s="10">
        <v>5.4</v>
      </c>
      <c r="L38" s="17">
        <v>5.4</v>
      </c>
      <c r="M38" s="4"/>
      <c r="N38" s="16">
        <v>37622</v>
      </c>
      <c r="O38" s="5">
        <f t="shared" si="24"/>
        <v>8.7406927808352224E-3</v>
      </c>
      <c r="P38" s="5">
        <f t="shared" si="25"/>
        <v>8.7613293051359523E-2</v>
      </c>
      <c r="Q38" s="1">
        <v>37622</v>
      </c>
      <c r="R38" s="5">
        <f t="shared" si="26"/>
        <v>1.8128844286176757E-2</v>
      </c>
      <c r="S38" s="5">
        <f t="shared" si="27"/>
        <v>9.9697885196374625E-2</v>
      </c>
      <c r="T38" s="16">
        <v>37622</v>
      </c>
      <c r="U38" s="5">
        <v>6.7999999999999996E-3</v>
      </c>
      <c r="V38" s="5">
        <v>0.1174</v>
      </c>
      <c r="W38" s="1">
        <v>37622</v>
      </c>
      <c r="X38" s="5">
        <f t="shared" ref="X38:Y38" si="32">AVERAGE(R29:R38)</f>
        <v>1.5101170041189573E-2</v>
      </c>
      <c r="Y38" s="5">
        <f t="shared" si="32"/>
        <v>0.10705897158320961</v>
      </c>
      <c r="Z38" s="16">
        <v>37622</v>
      </c>
      <c r="AA38" s="6">
        <v>5.5</v>
      </c>
      <c r="AB38" s="17">
        <v>5.4</v>
      </c>
    </row>
    <row r="39" spans="1:28">
      <c r="A39" s="16">
        <v>37653</v>
      </c>
      <c r="B39">
        <v>6115</v>
      </c>
      <c r="C39">
        <v>29</v>
      </c>
      <c r="D39">
        <v>86</v>
      </c>
      <c r="E39">
        <v>342</v>
      </c>
      <c r="F39">
        <v>40</v>
      </c>
      <c r="G39">
        <v>43</v>
      </c>
      <c r="H39">
        <v>4307</v>
      </c>
      <c r="I39">
        <v>79</v>
      </c>
      <c r="J39">
        <v>40</v>
      </c>
      <c r="K39" s="10">
        <v>5.2</v>
      </c>
      <c r="L39" s="17">
        <v>5.3</v>
      </c>
      <c r="M39" s="4"/>
      <c r="N39" s="16">
        <v>37653</v>
      </c>
      <c r="O39" s="5">
        <f t="shared" si="24"/>
        <v>4.7424366312346687E-3</v>
      </c>
      <c r="P39" s="5">
        <f t="shared" si="25"/>
        <v>0.11695906432748537</v>
      </c>
      <c r="Q39" s="1">
        <v>37653</v>
      </c>
      <c r="R39" s="5">
        <f t="shared" si="26"/>
        <v>1.4063777596075225E-2</v>
      </c>
      <c r="S39" s="5">
        <f t="shared" si="27"/>
        <v>0.12573099415204678</v>
      </c>
      <c r="T39" s="16">
        <v>37653</v>
      </c>
      <c r="U39" s="5">
        <v>6.7000000000000002E-3</v>
      </c>
      <c r="V39" s="5">
        <v>0.1174</v>
      </c>
      <c r="W39" s="1">
        <v>37653</v>
      </c>
      <c r="X39" s="5">
        <f t="shared" ref="X39:Y39" si="33">AVERAGE(R30:R39)</f>
        <v>1.4844080110458005E-2</v>
      </c>
      <c r="Y39" s="5">
        <f t="shared" si="33"/>
        <v>0.10836446536461146</v>
      </c>
      <c r="Z39" s="16">
        <v>37653</v>
      </c>
      <c r="AA39" s="6">
        <v>5.4</v>
      </c>
      <c r="AB39" s="17">
        <v>5.2</v>
      </c>
    </row>
    <row r="40" spans="1:28">
      <c r="A40" s="16">
        <v>37681</v>
      </c>
      <c r="B40">
        <v>6143</v>
      </c>
      <c r="C40">
        <v>49</v>
      </c>
      <c r="D40">
        <v>85</v>
      </c>
      <c r="E40">
        <v>363</v>
      </c>
      <c r="F40">
        <v>40</v>
      </c>
      <c r="G40">
        <v>34</v>
      </c>
      <c r="H40">
        <v>4339</v>
      </c>
      <c r="I40">
        <v>102</v>
      </c>
      <c r="J40">
        <v>44</v>
      </c>
      <c r="K40" s="10">
        <v>5.4</v>
      </c>
      <c r="L40" s="17">
        <v>5.8</v>
      </c>
      <c r="M40" s="4"/>
      <c r="N40" s="16">
        <v>37681</v>
      </c>
      <c r="O40" s="5">
        <f t="shared" si="24"/>
        <v>7.9765586846817522E-3</v>
      </c>
      <c r="P40" s="5">
        <f t="shared" si="25"/>
        <v>0.11019283746556474</v>
      </c>
      <c r="Q40" s="1">
        <v>37681</v>
      </c>
      <c r="R40" s="5">
        <f t="shared" si="26"/>
        <v>1.3836887514243855E-2</v>
      </c>
      <c r="S40" s="5">
        <f t="shared" si="27"/>
        <v>9.366391184573003E-2</v>
      </c>
      <c r="T40" s="16">
        <v>37681</v>
      </c>
      <c r="U40" s="5">
        <v>6.7000000000000002E-3</v>
      </c>
      <c r="V40" s="5">
        <v>0.11650000000000001</v>
      </c>
      <c r="W40" s="1">
        <v>37681</v>
      </c>
      <c r="X40" s="5">
        <f t="shared" ref="X40:Y40" si="34">AVERAGE(R31:R40)</f>
        <v>1.4956036730523727E-2</v>
      </c>
      <c r="Y40" s="5">
        <f t="shared" si="34"/>
        <v>0.10712077697358766</v>
      </c>
      <c r="Z40" s="16">
        <v>37681</v>
      </c>
      <c r="AA40" s="6">
        <v>5.4</v>
      </c>
      <c r="AB40" s="17">
        <v>5.4</v>
      </c>
    </row>
    <row r="41" spans="1:28">
      <c r="A41" s="16">
        <v>37712</v>
      </c>
      <c r="B41">
        <v>6239</v>
      </c>
      <c r="C41">
        <v>59</v>
      </c>
      <c r="D41">
        <v>112</v>
      </c>
      <c r="E41">
        <v>373</v>
      </c>
      <c r="F41">
        <v>53</v>
      </c>
      <c r="G41">
        <v>44</v>
      </c>
      <c r="H41">
        <v>4168</v>
      </c>
      <c r="I41">
        <v>145</v>
      </c>
      <c r="J41">
        <v>33</v>
      </c>
      <c r="K41" s="10">
        <v>5.5</v>
      </c>
      <c r="L41" s="17">
        <v>5.8</v>
      </c>
      <c r="M41" s="4"/>
      <c r="N41" s="16">
        <v>37712</v>
      </c>
      <c r="O41" s="5">
        <f t="shared" si="24"/>
        <v>9.4566436928995024E-3</v>
      </c>
      <c r="P41" s="5">
        <f t="shared" si="25"/>
        <v>0.14209115281501342</v>
      </c>
      <c r="Q41" s="1">
        <v>37712</v>
      </c>
      <c r="R41" s="5">
        <f t="shared" si="26"/>
        <v>1.7951594806860073E-2</v>
      </c>
      <c r="S41" s="5">
        <f t="shared" si="27"/>
        <v>0.11796246648793565</v>
      </c>
      <c r="T41" s="16">
        <v>37712</v>
      </c>
      <c r="U41" s="5">
        <v>6.7000000000000002E-3</v>
      </c>
      <c r="V41" s="5">
        <v>0.1147</v>
      </c>
      <c r="W41" s="1">
        <v>37712</v>
      </c>
      <c r="X41" s="5">
        <f t="shared" ref="X41:Y41" si="35">AVERAGE(R32:R41)</f>
        <v>1.5406684980586513E-2</v>
      </c>
      <c r="Y41" s="5">
        <f t="shared" si="35"/>
        <v>0.10735788383743498</v>
      </c>
      <c r="Z41" s="16">
        <v>37712</v>
      </c>
      <c r="AA41" s="6">
        <v>5.5</v>
      </c>
      <c r="AB41" s="17">
        <v>5.5</v>
      </c>
    </row>
    <row r="42" spans="1:28">
      <c r="A42" s="16">
        <v>37742</v>
      </c>
      <c r="B42">
        <v>6196</v>
      </c>
      <c r="C42">
        <v>39</v>
      </c>
      <c r="D42">
        <v>90</v>
      </c>
      <c r="E42">
        <v>385</v>
      </c>
      <c r="F42">
        <v>45</v>
      </c>
      <c r="G42">
        <v>41</v>
      </c>
      <c r="H42">
        <v>4221</v>
      </c>
      <c r="I42">
        <v>92</v>
      </c>
      <c r="J42">
        <v>39</v>
      </c>
      <c r="K42" s="10">
        <v>5.4</v>
      </c>
      <c r="L42" s="17">
        <v>5.6</v>
      </c>
      <c r="M42" s="4"/>
      <c r="N42" s="16">
        <v>37742</v>
      </c>
      <c r="O42" s="5">
        <f t="shared" si="24"/>
        <v>6.2943834732085216E-3</v>
      </c>
      <c r="P42" s="5">
        <f t="shared" si="25"/>
        <v>0.11688311688311688</v>
      </c>
      <c r="Q42" s="1">
        <v>37742</v>
      </c>
      <c r="R42" s="5">
        <f t="shared" si="26"/>
        <v>1.4525500322788897E-2</v>
      </c>
      <c r="S42" s="5">
        <f t="shared" si="27"/>
        <v>0.10649350649350649</v>
      </c>
      <c r="T42" s="16">
        <v>37742</v>
      </c>
      <c r="U42" s="5">
        <v>6.7000000000000002E-3</v>
      </c>
      <c r="V42" s="5">
        <v>0.11360000000000001</v>
      </c>
      <c r="W42" s="1">
        <v>37742</v>
      </c>
      <c r="X42" s="5">
        <f t="shared" ref="X42:Y42" si="36">AVERAGE(R33:R42)</f>
        <v>1.5326607425568833E-2</v>
      </c>
      <c r="Y42" s="5">
        <f t="shared" si="36"/>
        <v>0.10671246864656525</v>
      </c>
      <c r="Z42" s="16">
        <v>37742</v>
      </c>
      <c r="AA42" s="6">
        <v>5.6</v>
      </c>
      <c r="AB42" s="17">
        <v>5.4</v>
      </c>
    </row>
    <row r="43" spans="1:28">
      <c r="A43" s="16">
        <v>37773</v>
      </c>
      <c r="B43">
        <v>6386</v>
      </c>
      <c r="C43">
        <v>35</v>
      </c>
      <c r="D43">
        <v>76</v>
      </c>
      <c r="E43">
        <v>366</v>
      </c>
      <c r="F43">
        <v>36</v>
      </c>
      <c r="G43">
        <v>41</v>
      </c>
      <c r="H43">
        <v>4096</v>
      </c>
      <c r="I43">
        <v>83</v>
      </c>
      <c r="J43">
        <v>30</v>
      </c>
      <c r="K43" s="10">
        <v>5.4</v>
      </c>
      <c r="L43" s="17">
        <v>5.3</v>
      </c>
      <c r="M43" s="4"/>
      <c r="N43" s="16">
        <v>37773</v>
      </c>
      <c r="O43" s="5">
        <f t="shared" si="24"/>
        <v>5.4807391168180397E-3</v>
      </c>
      <c r="P43" s="5">
        <f t="shared" si="25"/>
        <v>9.8360655737704916E-2</v>
      </c>
      <c r="Q43" s="1">
        <v>37773</v>
      </c>
      <c r="R43" s="5">
        <f t="shared" si="26"/>
        <v>1.1901033510804886E-2</v>
      </c>
      <c r="S43" s="5">
        <f t="shared" si="27"/>
        <v>0.11202185792349727</v>
      </c>
      <c r="T43" s="16">
        <v>37773</v>
      </c>
      <c r="U43" s="5">
        <v>6.6E-3</v>
      </c>
      <c r="V43" s="5">
        <v>0.1128</v>
      </c>
      <c r="W43" s="1">
        <v>37773</v>
      </c>
      <c r="X43" s="5">
        <f t="shared" ref="X43:Y43" si="37">AVERAGE(R34:R43)</f>
        <v>1.506239525341189E-2</v>
      </c>
      <c r="Y43" s="5">
        <f t="shared" si="37"/>
        <v>0.1086609230956314</v>
      </c>
      <c r="Z43" s="16">
        <v>37773</v>
      </c>
      <c r="AA43" s="6">
        <v>5.5</v>
      </c>
      <c r="AB43" s="17">
        <v>5.4</v>
      </c>
    </row>
    <row r="44" spans="1:28">
      <c r="A44" s="16">
        <v>37803</v>
      </c>
      <c r="B44">
        <v>6289</v>
      </c>
      <c r="C44">
        <v>40</v>
      </c>
      <c r="D44">
        <v>96</v>
      </c>
      <c r="E44">
        <v>359</v>
      </c>
      <c r="F44">
        <v>46</v>
      </c>
      <c r="G44">
        <v>38</v>
      </c>
      <c r="H44">
        <v>4164</v>
      </c>
      <c r="I44">
        <v>84</v>
      </c>
      <c r="J44">
        <v>35</v>
      </c>
      <c r="K44" s="10">
        <v>5.2</v>
      </c>
      <c r="L44" s="17">
        <v>5.0999999999999996</v>
      </c>
      <c r="M44" s="4"/>
      <c r="N44" s="16">
        <v>37803</v>
      </c>
      <c r="O44" s="5">
        <f t="shared" si="24"/>
        <v>6.3603116552711086E-3</v>
      </c>
      <c r="P44" s="5">
        <f t="shared" si="25"/>
        <v>0.12813370473537605</v>
      </c>
      <c r="Q44" s="1">
        <v>37803</v>
      </c>
      <c r="R44" s="5">
        <f t="shared" si="26"/>
        <v>1.526474797265066E-2</v>
      </c>
      <c r="S44" s="5">
        <f t="shared" si="27"/>
        <v>0.10584958217270195</v>
      </c>
      <c r="T44" s="16">
        <v>37803</v>
      </c>
      <c r="U44" s="5">
        <v>6.6E-3</v>
      </c>
      <c r="V44" s="5">
        <v>0.1153</v>
      </c>
      <c r="W44" s="1">
        <v>37803</v>
      </c>
      <c r="X44" s="5">
        <f t="shared" ref="X44:Y44" si="38">AVERAGE(R35:R44)</f>
        <v>1.5126463438055748E-2</v>
      </c>
      <c r="Y44" s="5">
        <f t="shared" si="38"/>
        <v>0.10943661700772447</v>
      </c>
      <c r="Z44" s="16">
        <v>37803</v>
      </c>
      <c r="AA44" s="6">
        <v>5.4</v>
      </c>
      <c r="AB44" s="17">
        <v>5.2</v>
      </c>
    </row>
    <row r="45" spans="1:28">
      <c r="A45" s="16">
        <v>37834</v>
      </c>
      <c r="B45">
        <v>6323</v>
      </c>
      <c r="C45">
        <v>39</v>
      </c>
      <c r="D45">
        <v>88</v>
      </c>
      <c r="E45">
        <v>323</v>
      </c>
      <c r="F45">
        <v>35</v>
      </c>
      <c r="G45">
        <v>37</v>
      </c>
      <c r="H45">
        <v>4159</v>
      </c>
      <c r="I45">
        <v>81</v>
      </c>
      <c r="J45">
        <v>29</v>
      </c>
      <c r="K45" s="10">
        <v>5.0999999999999996</v>
      </c>
      <c r="L45" s="17">
        <v>5</v>
      </c>
      <c r="M45" s="4"/>
      <c r="N45" s="16">
        <v>37834</v>
      </c>
      <c r="O45" s="5">
        <f t="shared" si="24"/>
        <v>6.1679582476672464E-3</v>
      </c>
      <c r="P45" s="5">
        <f t="shared" si="25"/>
        <v>0.10835913312693499</v>
      </c>
      <c r="Q45" s="1">
        <v>37834</v>
      </c>
      <c r="R45" s="5">
        <f t="shared" si="26"/>
        <v>1.3917444251146608E-2</v>
      </c>
      <c r="S45" s="5">
        <f t="shared" si="27"/>
        <v>0.11455108359133127</v>
      </c>
      <c r="T45" s="16">
        <v>37834</v>
      </c>
      <c r="U45" s="5">
        <v>6.6E-3</v>
      </c>
      <c r="V45" s="5">
        <v>0.1158</v>
      </c>
      <c r="W45" s="1">
        <v>37834</v>
      </c>
      <c r="X45" s="5">
        <f t="shared" ref="X45:Y45" si="39">AVERAGE(R36:R45)</f>
        <v>1.5118048754180755E-2</v>
      </c>
      <c r="Y45" s="5">
        <f t="shared" si="39"/>
        <v>0.11156969146855251</v>
      </c>
      <c r="Z45" s="16">
        <v>37834</v>
      </c>
      <c r="AA45" s="6">
        <v>5.4</v>
      </c>
      <c r="AB45" s="17">
        <v>5.0999999999999996</v>
      </c>
    </row>
    <row r="46" spans="1:28">
      <c r="A46" s="16">
        <v>37865</v>
      </c>
      <c r="B46">
        <v>6234</v>
      </c>
      <c r="C46">
        <v>39</v>
      </c>
      <c r="D46">
        <v>85</v>
      </c>
      <c r="E46">
        <v>340</v>
      </c>
      <c r="F46">
        <v>39</v>
      </c>
      <c r="G46">
        <v>40</v>
      </c>
      <c r="H46">
        <v>4244</v>
      </c>
      <c r="I46">
        <v>93</v>
      </c>
      <c r="J46">
        <v>32</v>
      </c>
      <c r="K46" s="10">
        <v>5.2</v>
      </c>
      <c r="L46" s="17">
        <v>5.2</v>
      </c>
      <c r="M46" s="4"/>
      <c r="N46" s="16">
        <v>37865</v>
      </c>
      <c r="O46" s="5">
        <f t="shared" si="24"/>
        <v>6.2560153994225213E-3</v>
      </c>
      <c r="P46" s="5">
        <f t="shared" si="25"/>
        <v>0.11470588235294117</v>
      </c>
      <c r="Q46" s="1">
        <v>37865</v>
      </c>
      <c r="R46" s="5">
        <f t="shared" si="26"/>
        <v>1.3634905357715752E-2</v>
      </c>
      <c r="S46" s="5">
        <f t="shared" si="27"/>
        <v>0.11764705882352941</v>
      </c>
      <c r="T46" s="16">
        <v>37865</v>
      </c>
      <c r="U46" s="5">
        <v>6.4999999999999997E-3</v>
      </c>
      <c r="V46" s="5">
        <v>0.11609999999999999</v>
      </c>
      <c r="W46" s="1">
        <v>37865</v>
      </c>
      <c r="X46" s="5">
        <f t="shared" ref="X46:Y46" si="40">AVERAGE(R37:R46)</f>
        <v>1.5018202245256925E-2</v>
      </c>
      <c r="Y46" s="5">
        <f t="shared" si="40"/>
        <v>0.1107987848152929</v>
      </c>
      <c r="Z46" s="16">
        <v>37865</v>
      </c>
      <c r="AA46" s="6">
        <v>5.3</v>
      </c>
      <c r="AB46" s="17">
        <v>5.2</v>
      </c>
    </row>
    <row r="47" spans="1:28">
      <c r="A47" s="16">
        <v>37895</v>
      </c>
      <c r="B47">
        <v>6291</v>
      </c>
      <c r="C47">
        <v>34</v>
      </c>
      <c r="D47">
        <v>85</v>
      </c>
      <c r="E47">
        <v>353</v>
      </c>
      <c r="F47">
        <v>47</v>
      </c>
      <c r="G47">
        <v>35</v>
      </c>
      <c r="H47">
        <v>4197</v>
      </c>
      <c r="I47">
        <v>80</v>
      </c>
      <c r="J47">
        <v>31</v>
      </c>
      <c r="K47" s="10">
        <v>5.0999999999999996</v>
      </c>
      <c r="L47" s="17">
        <v>5.0999999999999996</v>
      </c>
      <c r="M47" s="4"/>
      <c r="N47" s="16">
        <v>37895</v>
      </c>
      <c r="O47" s="5">
        <f t="shared" si="24"/>
        <v>5.4045461770783655E-3</v>
      </c>
      <c r="P47" s="5">
        <f t="shared" si="25"/>
        <v>0.13314447592067988</v>
      </c>
      <c r="Q47" s="1">
        <v>37895</v>
      </c>
      <c r="R47" s="5">
        <f t="shared" si="26"/>
        <v>1.3511365442695916E-2</v>
      </c>
      <c r="S47" s="5">
        <f t="shared" si="27"/>
        <v>9.9150141643059492E-2</v>
      </c>
      <c r="T47" s="16">
        <v>37895</v>
      </c>
      <c r="U47" s="5">
        <v>6.4000000000000003E-3</v>
      </c>
      <c r="V47" s="5">
        <v>0.1171</v>
      </c>
      <c r="W47" s="1">
        <v>37895</v>
      </c>
      <c r="X47" s="5">
        <f t="shared" ref="X47:Y47" si="41">AVERAGE(R38:R47)</f>
        <v>1.4673610106115861E-2</v>
      </c>
      <c r="Y47" s="5">
        <f t="shared" si="41"/>
        <v>0.10927684883297131</v>
      </c>
      <c r="Z47" s="16">
        <v>37895</v>
      </c>
      <c r="AA47" s="6">
        <v>5.2</v>
      </c>
      <c r="AB47" s="17">
        <v>5.0999999999999996</v>
      </c>
    </row>
    <row r="48" spans="1:28">
      <c r="A48" s="16">
        <v>37926</v>
      </c>
      <c r="B48">
        <v>6261</v>
      </c>
      <c r="C48">
        <v>33</v>
      </c>
      <c r="D48">
        <v>94</v>
      </c>
      <c r="E48">
        <v>343</v>
      </c>
      <c r="F48">
        <v>40</v>
      </c>
      <c r="G48">
        <v>34</v>
      </c>
      <c r="H48">
        <v>4251</v>
      </c>
      <c r="I48">
        <v>71</v>
      </c>
      <c r="J48">
        <v>32</v>
      </c>
      <c r="K48" s="10">
        <v>5.0999999999999996</v>
      </c>
      <c r="L48" s="17">
        <v>5</v>
      </c>
      <c r="M48" s="4"/>
      <c r="N48" s="16">
        <v>37926</v>
      </c>
      <c r="O48" s="5">
        <f t="shared" si="24"/>
        <v>5.2707235265931959E-3</v>
      </c>
      <c r="P48" s="5">
        <f t="shared" si="25"/>
        <v>0.11661807580174927</v>
      </c>
      <c r="Q48" s="1">
        <v>37926</v>
      </c>
      <c r="R48" s="5">
        <f t="shared" si="26"/>
        <v>1.5013576106053346E-2</v>
      </c>
      <c r="S48" s="5">
        <f t="shared" si="27"/>
        <v>9.9125364431486881E-2</v>
      </c>
      <c r="T48" s="16">
        <v>37926</v>
      </c>
      <c r="U48" s="5">
        <v>6.4000000000000003E-3</v>
      </c>
      <c r="V48" s="5">
        <v>0.1154</v>
      </c>
      <c r="W48" s="1">
        <v>37926</v>
      </c>
      <c r="X48" s="5">
        <f t="shared" ref="X48:Y48" si="42">AVERAGE(R39:R48)</f>
        <v>1.436208328810352E-2</v>
      </c>
      <c r="Y48" s="5">
        <f t="shared" si="42"/>
        <v>0.10921959675648252</v>
      </c>
      <c r="Z48" s="16">
        <v>37926</v>
      </c>
      <c r="AA48" s="6">
        <v>5.3</v>
      </c>
      <c r="AB48" s="17">
        <v>5.0999999999999996</v>
      </c>
    </row>
    <row r="49" spans="1:28">
      <c r="A49" s="16">
        <v>37956</v>
      </c>
      <c r="B49">
        <v>6253</v>
      </c>
      <c r="C49">
        <v>28</v>
      </c>
      <c r="D49">
        <v>99</v>
      </c>
      <c r="E49">
        <v>318</v>
      </c>
      <c r="F49">
        <v>34</v>
      </c>
      <c r="G49">
        <v>34</v>
      </c>
      <c r="H49">
        <v>4235</v>
      </c>
      <c r="I49">
        <v>84</v>
      </c>
      <c r="J49">
        <v>26</v>
      </c>
      <c r="K49" s="10">
        <v>4.9000000000000004</v>
      </c>
      <c r="L49" s="17">
        <v>4.5</v>
      </c>
      <c r="M49" s="4"/>
      <c r="N49" s="16">
        <v>37956</v>
      </c>
      <c r="O49" s="5">
        <f t="shared" si="24"/>
        <v>4.4778506316967854E-3</v>
      </c>
      <c r="P49" s="5">
        <f t="shared" si="25"/>
        <v>0.1069182389937107</v>
      </c>
      <c r="Q49" s="1">
        <v>37956</v>
      </c>
      <c r="R49" s="5">
        <f t="shared" si="26"/>
        <v>1.5832400447785062E-2</v>
      </c>
      <c r="S49" s="5">
        <f t="shared" si="27"/>
        <v>0.1069182389937107</v>
      </c>
      <c r="T49" s="16">
        <v>37956</v>
      </c>
      <c r="U49" s="5">
        <v>6.4000000000000003E-3</v>
      </c>
      <c r="V49" s="5">
        <v>0.115</v>
      </c>
      <c r="W49" s="1">
        <v>37956</v>
      </c>
      <c r="X49" s="5">
        <f t="shared" ref="X49:Y49" si="43">AVERAGE(R40:R49)</f>
        <v>1.4538945573274504E-2</v>
      </c>
      <c r="Y49" s="5">
        <f t="shared" si="43"/>
        <v>0.10733832124064893</v>
      </c>
      <c r="Z49" s="16">
        <v>37956</v>
      </c>
      <c r="AA49" s="6">
        <v>5.3</v>
      </c>
      <c r="AB49" s="17">
        <v>4.9000000000000004</v>
      </c>
    </row>
    <row r="50" spans="1:28">
      <c r="A50" s="16">
        <v>37987</v>
      </c>
      <c r="B50">
        <v>6187</v>
      </c>
      <c r="C50">
        <v>48</v>
      </c>
      <c r="D50">
        <v>111</v>
      </c>
      <c r="E50">
        <v>288</v>
      </c>
      <c r="F50">
        <v>24</v>
      </c>
      <c r="G50">
        <v>38</v>
      </c>
      <c r="H50">
        <v>4328</v>
      </c>
      <c r="I50">
        <v>78</v>
      </c>
      <c r="J50">
        <v>30</v>
      </c>
      <c r="K50" s="10">
        <v>4.9000000000000004</v>
      </c>
      <c r="L50" s="17">
        <v>4.9000000000000004</v>
      </c>
      <c r="M50" s="4"/>
      <c r="N50" s="16">
        <v>37987</v>
      </c>
      <c r="O50" s="5">
        <f t="shared" si="24"/>
        <v>7.7582026830450949E-3</v>
      </c>
      <c r="P50" s="5">
        <f t="shared" si="25"/>
        <v>8.3333333333333329E-2</v>
      </c>
      <c r="Q50" s="1">
        <v>37987</v>
      </c>
      <c r="R50" s="5">
        <f t="shared" si="26"/>
        <v>1.7940843704541781E-2</v>
      </c>
      <c r="S50" s="5">
        <f t="shared" si="27"/>
        <v>0.13194444444444445</v>
      </c>
      <c r="T50" s="16">
        <v>37987</v>
      </c>
      <c r="U50" s="5">
        <v>6.3E-3</v>
      </c>
      <c r="V50" s="5">
        <v>0.11459999999999999</v>
      </c>
      <c r="W50" s="1">
        <v>37987</v>
      </c>
      <c r="X50" s="5">
        <f t="shared" ref="X50:Y50" si="44">AVERAGE(R41:R50)</f>
        <v>1.4949341192304297E-2</v>
      </c>
      <c r="Y50" s="5">
        <f t="shared" si="44"/>
        <v>0.11116637450052036</v>
      </c>
      <c r="Z50" s="16">
        <v>37987</v>
      </c>
      <c r="AA50" s="6">
        <v>5.2</v>
      </c>
      <c r="AB50" s="17">
        <v>4.9000000000000004</v>
      </c>
    </row>
    <row r="51" spans="1:28">
      <c r="A51" s="16">
        <v>38018</v>
      </c>
      <c r="B51">
        <v>6159</v>
      </c>
      <c r="C51">
        <v>26</v>
      </c>
      <c r="D51">
        <v>81</v>
      </c>
      <c r="E51">
        <v>333</v>
      </c>
      <c r="F51">
        <v>39</v>
      </c>
      <c r="G51">
        <v>36</v>
      </c>
      <c r="H51">
        <v>4339</v>
      </c>
      <c r="I51">
        <v>89</v>
      </c>
      <c r="J51">
        <v>37</v>
      </c>
      <c r="K51" s="10">
        <v>5</v>
      </c>
      <c r="L51" s="17">
        <v>5</v>
      </c>
      <c r="M51" s="4"/>
      <c r="N51" s="16">
        <v>38018</v>
      </c>
      <c r="O51" s="5">
        <f t="shared" si="24"/>
        <v>4.2214645234616007E-3</v>
      </c>
      <c r="P51" s="5">
        <f t="shared" si="25"/>
        <v>0.11711711711711711</v>
      </c>
      <c r="Q51" s="1">
        <v>38018</v>
      </c>
      <c r="R51" s="5">
        <f t="shared" si="26"/>
        <v>1.3151485630784217E-2</v>
      </c>
      <c r="S51" s="5">
        <f t="shared" si="27"/>
        <v>0.10810810810810811</v>
      </c>
      <c r="T51" s="16">
        <v>38018</v>
      </c>
      <c r="U51" s="5">
        <v>6.3E-3</v>
      </c>
      <c r="V51" s="5">
        <v>0.1147</v>
      </c>
      <c r="W51" s="1">
        <v>38018</v>
      </c>
      <c r="X51" s="5">
        <f t="shared" ref="X51:Y51" si="45">AVERAGE(R42:R51)</f>
        <v>1.4469330274696712E-2</v>
      </c>
      <c r="Y51" s="5">
        <f t="shared" si="45"/>
        <v>0.1101809386625376</v>
      </c>
      <c r="Z51" s="16">
        <v>38018</v>
      </c>
      <c r="AA51" s="6">
        <v>5.2</v>
      </c>
      <c r="AB51" s="17">
        <v>5</v>
      </c>
    </row>
    <row r="52" spans="1:28">
      <c r="A52" s="16">
        <v>38047</v>
      </c>
      <c r="B52">
        <v>6129</v>
      </c>
      <c r="C52">
        <v>36</v>
      </c>
      <c r="D52">
        <v>87</v>
      </c>
      <c r="E52">
        <v>333</v>
      </c>
      <c r="F52">
        <v>44</v>
      </c>
      <c r="G52">
        <v>36</v>
      </c>
      <c r="H52">
        <v>4411</v>
      </c>
      <c r="I52">
        <v>105</v>
      </c>
      <c r="J52">
        <v>46</v>
      </c>
      <c r="K52" s="10">
        <v>4.8</v>
      </c>
      <c r="L52" s="17">
        <v>5</v>
      </c>
      <c r="M52" s="4"/>
      <c r="N52" s="16">
        <v>38047</v>
      </c>
      <c r="O52" s="5">
        <f t="shared" si="24"/>
        <v>5.8737151248164461E-3</v>
      </c>
      <c r="P52" s="5">
        <f t="shared" si="25"/>
        <v>0.13213213213213212</v>
      </c>
      <c r="Q52" s="1">
        <v>38047</v>
      </c>
      <c r="R52" s="5">
        <f t="shared" si="26"/>
        <v>1.4194811551639746E-2</v>
      </c>
      <c r="S52" s="5">
        <f t="shared" si="27"/>
        <v>0.10810810810810811</v>
      </c>
      <c r="T52" s="16">
        <v>38047</v>
      </c>
      <c r="U52" s="5">
        <v>6.1000000000000004E-3</v>
      </c>
      <c r="V52" s="5">
        <v>0.11650000000000001</v>
      </c>
      <c r="W52" s="1">
        <v>38047</v>
      </c>
      <c r="X52" s="5">
        <f t="shared" ref="X52:Y52" si="46">AVERAGE(R43:R52)</f>
        <v>1.4436261397581796E-2</v>
      </c>
      <c r="Y52" s="5">
        <f t="shared" si="46"/>
        <v>0.11034239882399777</v>
      </c>
      <c r="Z52" s="16">
        <v>38047</v>
      </c>
      <c r="AA52" s="6">
        <v>5</v>
      </c>
      <c r="AB52" s="17">
        <v>4.8</v>
      </c>
    </row>
    <row r="53" spans="1:28">
      <c r="A53" s="16">
        <v>38078</v>
      </c>
      <c r="B53">
        <v>6250</v>
      </c>
      <c r="C53">
        <v>56</v>
      </c>
      <c r="D53">
        <v>104</v>
      </c>
      <c r="E53">
        <v>326</v>
      </c>
      <c r="F53">
        <v>48</v>
      </c>
      <c r="G53">
        <v>40</v>
      </c>
      <c r="H53">
        <v>4243</v>
      </c>
      <c r="I53">
        <v>138</v>
      </c>
      <c r="J53">
        <v>43</v>
      </c>
      <c r="K53" s="10">
        <v>4.8</v>
      </c>
      <c r="L53" s="17">
        <v>5</v>
      </c>
      <c r="M53" s="4"/>
      <c r="N53" s="16">
        <v>38078</v>
      </c>
      <c r="O53" s="5">
        <f t="shared" si="24"/>
        <v>8.9599999999999992E-3</v>
      </c>
      <c r="P53" s="5">
        <f t="shared" si="25"/>
        <v>0.14723926380368099</v>
      </c>
      <c r="Q53" s="1">
        <v>38078</v>
      </c>
      <c r="R53" s="5">
        <f t="shared" si="26"/>
        <v>1.6639999999999999E-2</v>
      </c>
      <c r="S53" s="5">
        <f t="shared" si="27"/>
        <v>0.12269938650306748</v>
      </c>
      <c r="T53" s="16">
        <v>38078</v>
      </c>
      <c r="U53" s="5">
        <v>6.0000000000000001E-3</v>
      </c>
      <c r="V53" s="5">
        <v>0.1169</v>
      </c>
      <c r="W53" s="1">
        <v>38078</v>
      </c>
      <c r="X53" s="5">
        <f t="shared" ref="X53:Y53" si="47">AVERAGE(R44:R53)</f>
        <v>1.4910158046501309E-2</v>
      </c>
      <c r="Y53" s="5">
        <f t="shared" si="47"/>
        <v>0.11141015168195478</v>
      </c>
      <c r="Z53" s="16">
        <v>38078</v>
      </c>
      <c r="AA53" s="6">
        <v>4.9000000000000004</v>
      </c>
      <c r="AB53" s="17">
        <v>4.8</v>
      </c>
    </row>
    <row r="54" spans="1:28">
      <c r="A54" s="16">
        <v>38108</v>
      </c>
      <c r="B54">
        <v>6239</v>
      </c>
      <c r="C54">
        <v>35</v>
      </c>
      <c r="D54">
        <v>84</v>
      </c>
      <c r="E54">
        <v>321</v>
      </c>
      <c r="F54">
        <v>36</v>
      </c>
      <c r="G54">
        <v>35</v>
      </c>
      <c r="H54">
        <v>4276</v>
      </c>
      <c r="I54">
        <v>91</v>
      </c>
      <c r="J54">
        <v>34</v>
      </c>
      <c r="K54" s="10">
        <v>4.7</v>
      </c>
      <c r="L54" s="17">
        <v>4.8</v>
      </c>
      <c r="M54" s="4"/>
      <c r="N54" s="16">
        <v>38108</v>
      </c>
      <c r="O54" s="5">
        <f t="shared" si="24"/>
        <v>5.6098733771437733E-3</v>
      </c>
      <c r="P54" s="5">
        <f t="shared" si="25"/>
        <v>0.11214953271028037</v>
      </c>
      <c r="Q54" s="1">
        <v>38108</v>
      </c>
      <c r="R54" s="5">
        <f t="shared" si="26"/>
        <v>1.3463696105145055E-2</v>
      </c>
      <c r="S54" s="5">
        <f t="shared" si="27"/>
        <v>0.10903426791277258</v>
      </c>
      <c r="T54" s="16">
        <v>38108</v>
      </c>
      <c r="U54" s="5">
        <v>6.0000000000000001E-3</v>
      </c>
      <c r="V54" s="5">
        <v>0.11650000000000001</v>
      </c>
      <c r="W54" s="1">
        <v>38108</v>
      </c>
      <c r="X54" s="5">
        <f t="shared" ref="X54:Y54" si="48">AVERAGE(R45:R54)</f>
        <v>1.4730052859750747E-2</v>
      </c>
      <c r="Y54" s="5">
        <f t="shared" si="48"/>
        <v>0.11172862025596184</v>
      </c>
      <c r="Z54" s="16">
        <v>38108</v>
      </c>
      <c r="AA54" s="6">
        <v>4.9000000000000004</v>
      </c>
      <c r="AB54" s="17">
        <v>4.7</v>
      </c>
    </row>
    <row r="55" spans="1:28">
      <c r="A55" s="16">
        <v>38139</v>
      </c>
      <c r="B55">
        <v>6362</v>
      </c>
      <c r="C55">
        <v>29</v>
      </c>
      <c r="D55">
        <v>78</v>
      </c>
      <c r="E55">
        <v>310</v>
      </c>
      <c r="F55">
        <v>42</v>
      </c>
      <c r="G55">
        <v>34</v>
      </c>
      <c r="H55">
        <v>4173</v>
      </c>
      <c r="I55">
        <v>82</v>
      </c>
      <c r="J55">
        <v>32</v>
      </c>
      <c r="K55" s="10">
        <v>4.7</v>
      </c>
      <c r="L55" s="17">
        <v>4.5999999999999996</v>
      </c>
      <c r="M55" s="4"/>
      <c r="N55" s="16">
        <v>38139</v>
      </c>
      <c r="O55" s="5">
        <f t="shared" si="24"/>
        <v>4.5583149952845015E-3</v>
      </c>
      <c r="P55" s="5">
        <f t="shared" si="25"/>
        <v>0.13548387096774195</v>
      </c>
      <c r="Q55" s="1">
        <v>38139</v>
      </c>
      <c r="R55" s="5">
        <f t="shared" si="26"/>
        <v>1.2260295504558314E-2</v>
      </c>
      <c r="S55" s="5">
        <f t="shared" si="27"/>
        <v>0.10967741935483871</v>
      </c>
      <c r="T55" s="16">
        <v>38139</v>
      </c>
      <c r="U55" s="5">
        <v>5.8999999999999999E-3</v>
      </c>
      <c r="V55" s="5">
        <v>0.1196</v>
      </c>
      <c r="W55" s="1">
        <v>38139</v>
      </c>
      <c r="X55" s="5">
        <f t="shared" ref="X55:Y55" si="49">AVERAGE(R46:R55)</f>
        <v>1.4564337985091918E-2</v>
      </c>
      <c r="Y55" s="5">
        <f t="shared" si="49"/>
        <v>0.11124125383231258</v>
      </c>
      <c r="Z55" s="16">
        <v>38139</v>
      </c>
      <c r="AA55" s="6">
        <v>4.7</v>
      </c>
      <c r="AB55" s="17">
        <v>4.7</v>
      </c>
    </row>
    <row r="56" spans="1:28">
      <c r="A56" s="16">
        <v>38169</v>
      </c>
      <c r="B56">
        <v>6276</v>
      </c>
      <c r="C56">
        <v>40</v>
      </c>
      <c r="D56">
        <v>90</v>
      </c>
      <c r="E56">
        <v>318</v>
      </c>
      <c r="F56">
        <v>41</v>
      </c>
      <c r="G56">
        <v>36</v>
      </c>
      <c r="H56">
        <v>4258</v>
      </c>
      <c r="I56">
        <v>85</v>
      </c>
      <c r="J56">
        <v>34</v>
      </c>
      <c r="K56" s="10">
        <v>4.9000000000000004</v>
      </c>
      <c r="L56" s="17">
        <v>4.8</v>
      </c>
      <c r="M56" s="4"/>
      <c r="N56" s="16">
        <v>38169</v>
      </c>
      <c r="O56" s="5">
        <f t="shared" si="24"/>
        <v>6.3734862970044612E-3</v>
      </c>
      <c r="P56" s="5">
        <f t="shared" si="25"/>
        <v>0.12893081761006289</v>
      </c>
      <c r="Q56" s="1">
        <v>38169</v>
      </c>
      <c r="R56" s="5">
        <f t="shared" si="26"/>
        <v>1.4340344168260038E-2</v>
      </c>
      <c r="S56" s="5">
        <f t="shared" si="27"/>
        <v>0.11320754716981132</v>
      </c>
      <c r="T56" s="16">
        <v>38169</v>
      </c>
      <c r="U56" s="5">
        <v>5.8999999999999999E-3</v>
      </c>
      <c r="V56" s="5">
        <v>0.1197</v>
      </c>
      <c r="W56" s="1">
        <v>38169</v>
      </c>
      <c r="X56" s="5">
        <f t="shared" ref="X56:Y56" si="50">AVERAGE(R47:R56)</f>
        <v>1.4634881866146348E-2</v>
      </c>
      <c r="Y56" s="5">
        <f t="shared" si="50"/>
        <v>0.11079730266694077</v>
      </c>
      <c r="Z56" s="16">
        <v>38169</v>
      </c>
      <c r="AA56" s="6">
        <v>4.7</v>
      </c>
      <c r="AB56" s="17">
        <v>4.9000000000000004</v>
      </c>
    </row>
    <row r="57" spans="1:28">
      <c r="A57" s="16">
        <v>38200</v>
      </c>
      <c r="B57">
        <v>6318</v>
      </c>
      <c r="C57">
        <v>37</v>
      </c>
      <c r="D57">
        <v>84</v>
      </c>
      <c r="E57">
        <v>310</v>
      </c>
      <c r="F57">
        <v>36</v>
      </c>
      <c r="G57">
        <v>29</v>
      </c>
      <c r="H57">
        <v>4188</v>
      </c>
      <c r="I57">
        <v>83</v>
      </c>
      <c r="J57">
        <v>31</v>
      </c>
      <c r="K57" s="10">
        <v>4.8</v>
      </c>
      <c r="L57" s="17">
        <v>4.7</v>
      </c>
      <c r="M57" s="4"/>
      <c r="N57" s="16">
        <v>38200</v>
      </c>
      <c r="O57" s="5">
        <f t="shared" si="24"/>
        <v>5.8562836340614122E-3</v>
      </c>
      <c r="P57" s="5">
        <f t="shared" si="25"/>
        <v>0.11612903225806452</v>
      </c>
      <c r="Q57" s="1">
        <v>38200</v>
      </c>
      <c r="R57" s="5">
        <f t="shared" si="26"/>
        <v>1.3295346628679962E-2</v>
      </c>
      <c r="S57" s="5">
        <f t="shared" si="27"/>
        <v>9.3548387096774197E-2</v>
      </c>
      <c r="T57" s="16">
        <v>38200</v>
      </c>
      <c r="U57" s="5">
        <v>5.8999999999999999E-3</v>
      </c>
      <c r="V57" s="5">
        <v>0.1203</v>
      </c>
      <c r="W57" s="1">
        <v>38200</v>
      </c>
      <c r="X57" s="5">
        <f t="shared" ref="X57:Y57" si="51">AVERAGE(R48:R57)</f>
        <v>1.4613279984744754E-2</v>
      </c>
      <c r="Y57" s="5">
        <f t="shared" si="51"/>
        <v>0.11023712721231224</v>
      </c>
      <c r="Z57" s="16">
        <v>38200</v>
      </c>
      <c r="AA57" s="6">
        <v>4.7</v>
      </c>
      <c r="AB57" s="17">
        <v>4.8</v>
      </c>
    </row>
    <row r="58" spans="1:28">
      <c r="A58" s="16">
        <v>38231</v>
      </c>
      <c r="B58">
        <v>6312</v>
      </c>
      <c r="C58">
        <v>39</v>
      </c>
      <c r="D58">
        <v>88</v>
      </c>
      <c r="E58">
        <v>309</v>
      </c>
      <c r="F58">
        <v>43</v>
      </c>
      <c r="G58">
        <v>35</v>
      </c>
      <c r="H58">
        <v>4243</v>
      </c>
      <c r="I58">
        <v>84</v>
      </c>
      <c r="J58">
        <v>30</v>
      </c>
      <c r="K58" s="10">
        <v>4.5999999999999996</v>
      </c>
      <c r="L58" s="17">
        <v>4.5999999999999996</v>
      </c>
      <c r="M58" s="4"/>
      <c r="N58" s="16">
        <v>38231</v>
      </c>
      <c r="O58" s="5">
        <f t="shared" si="24"/>
        <v>6.1787072243346007E-3</v>
      </c>
      <c r="P58" s="5">
        <f t="shared" si="25"/>
        <v>0.13915857605177995</v>
      </c>
      <c r="Q58" s="1">
        <v>38231</v>
      </c>
      <c r="R58" s="5">
        <f t="shared" si="26"/>
        <v>1.3941698352344741E-2</v>
      </c>
      <c r="S58" s="5">
        <f t="shared" si="27"/>
        <v>0.11326860841423948</v>
      </c>
      <c r="T58" s="16">
        <v>38231</v>
      </c>
      <c r="U58" s="5">
        <v>5.8999999999999999E-3</v>
      </c>
      <c r="V58" s="5">
        <v>0.12239999999999999</v>
      </c>
      <c r="W58" s="1">
        <v>38231</v>
      </c>
      <c r="X58" s="5">
        <f t="shared" ref="X58:Y58" si="52">AVERAGE(R49:R58)</f>
        <v>1.4506092209373891E-2</v>
      </c>
      <c r="Y58" s="5">
        <f t="shared" si="52"/>
        <v>0.11165145161058751</v>
      </c>
      <c r="Z58" s="16">
        <v>38231</v>
      </c>
      <c r="AA58" s="6">
        <v>4.5999999999999996</v>
      </c>
      <c r="AB58" s="17">
        <v>4.5999999999999996</v>
      </c>
    </row>
    <row r="59" spans="1:28">
      <c r="A59" s="16">
        <v>38261</v>
      </c>
      <c r="B59">
        <v>6296</v>
      </c>
      <c r="C59">
        <v>39</v>
      </c>
      <c r="D59">
        <v>84</v>
      </c>
      <c r="E59">
        <v>308</v>
      </c>
      <c r="F59">
        <v>42</v>
      </c>
      <c r="G59">
        <v>34</v>
      </c>
      <c r="H59">
        <v>4274</v>
      </c>
      <c r="I59">
        <v>77</v>
      </c>
      <c r="J59">
        <v>28</v>
      </c>
      <c r="K59" s="10">
        <v>4.5999999999999996</v>
      </c>
      <c r="L59" s="17">
        <v>4.7</v>
      </c>
      <c r="M59" s="4"/>
      <c r="N59" s="16">
        <v>38261</v>
      </c>
      <c r="O59" s="5">
        <f t="shared" si="24"/>
        <v>6.1944091486658198E-3</v>
      </c>
      <c r="P59" s="5">
        <f t="shared" si="25"/>
        <v>0.13636363636363635</v>
      </c>
      <c r="Q59" s="1">
        <v>38261</v>
      </c>
      <c r="R59" s="5">
        <f t="shared" si="26"/>
        <v>1.3341804320203304E-2</v>
      </c>
      <c r="S59" s="5">
        <f t="shared" si="27"/>
        <v>0.11038961038961038</v>
      </c>
      <c r="T59" s="16">
        <v>38261</v>
      </c>
      <c r="U59" s="5">
        <v>5.8999999999999999E-3</v>
      </c>
      <c r="V59" s="5">
        <v>0.1226</v>
      </c>
      <c r="W59" s="1">
        <v>38261</v>
      </c>
      <c r="X59" s="5">
        <f t="shared" ref="X59:Y59" si="53">AVERAGE(R50:R59)</f>
        <v>1.4257032596615715E-2</v>
      </c>
      <c r="Y59" s="5">
        <f t="shared" si="53"/>
        <v>0.1119985887501775</v>
      </c>
      <c r="Z59" s="16">
        <v>38261</v>
      </c>
      <c r="AA59" s="6">
        <v>4.5999999999999996</v>
      </c>
      <c r="AB59" s="17">
        <v>4.5999999999999996</v>
      </c>
    </row>
    <row r="60" spans="1:28">
      <c r="A60" s="16">
        <v>38292</v>
      </c>
      <c r="B60">
        <v>6288</v>
      </c>
      <c r="C60">
        <v>31</v>
      </c>
      <c r="D60">
        <v>89</v>
      </c>
      <c r="E60">
        <v>316</v>
      </c>
      <c r="F60">
        <v>44</v>
      </c>
      <c r="G60">
        <v>33</v>
      </c>
      <c r="H60">
        <v>4277</v>
      </c>
      <c r="I60">
        <v>73</v>
      </c>
      <c r="J60">
        <v>30</v>
      </c>
      <c r="K60" s="10">
        <v>4.5</v>
      </c>
      <c r="L60" s="17">
        <v>4.4000000000000004</v>
      </c>
      <c r="M60" s="4"/>
      <c r="N60" s="16">
        <v>38292</v>
      </c>
      <c r="O60" s="5">
        <f t="shared" si="24"/>
        <v>4.9300254452926207E-3</v>
      </c>
      <c r="P60" s="5">
        <f t="shared" si="25"/>
        <v>0.13924050632911392</v>
      </c>
      <c r="Q60" s="1">
        <v>38292</v>
      </c>
      <c r="R60" s="5">
        <f t="shared" si="26"/>
        <v>1.4153944020356234E-2</v>
      </c>
      <c r="S60" s="5">
        <f t="shared" si="27"/>
        <v>0.10443037974683544</v>
      </c>
      <c r="T60" s="16">
        <v>38292</v>
      </c>
      <c r="U60" s="5">
        <v>5.8999999999999999E-3</v>
      </c>
      <c r="V60" s="5">
        <v>0.1245</v>
      </c>
      <c r="W60" s="1">
        <v>38292</v>
      </c>
      <c r="X60" s="5">
        <f t="shared" ref="X60:Y60" si="54">AVERAGE(R51:R60)</f>
        <v>1.3878342628197159E-2</v>
      </c>
      <c r="Y60" s="5">
        <f t="shared" si="54"/>
        <v>0.10924718228041659</v>
      </c>
      <c r="Z60" s="16">
        <v>38292</v>
      </c>
      <c r="AA60" s="6">
        <v>4.5</v>
      </c>
      <c r="AB60" s="17">
        <v>4.5</v>
      </c>
    </row>
    <row r="61" spans="1:28">
      <c r="A61" s="16">
        <v>38322</v>
      </c>
      <c r="B61">
        <v>6240</v>
      </c>
      <c r="C61">
        <v>22</v>
      </c>
      <c r="D61">
        <v>90</v>
      </c>
      <c r="E61">
        <v>274</v>
      </c>
      <c r="F61">
        <v>31</v>
      </c>
      <c r="G61">
        <v>30</v>
      </c>
      <c r="H61">
        <v>4334</v>
      </c>
      <c r="I61">
        <v>83</v>
      </c>
      <c r="J61">
        <v>28</v>
      </c>
      <c r="K61" s="10">
        <v>4.5</v>
      </c>
      <c r="L61" s="17">
        <v>4.0999999999999996</v>
      </c>
      <c r="M61" s="4"/>
      <c r="N61" s="16">
        <v>38322</v>
      </c>
      <c r="O61" s="5">
        <f t="shared" si="24"/>
        <v>3.5256410256410257E-3</v>
      </c>
      <c r="P61" s="5">
        <f t="shared" si="25"/>
        <v>0.11313868613138686</v>
      </c>
      <c r="Q61" s="1">
        <v>38322</v>
      </c>
      <c r="R61" s="5">
        <f t="shared" si="26"/>
        <v>1.4423076923076924E-2</v>
      </c>
      <c r="S61" s="5">
        <f t="shared" si="27"/>
        <v>0.10948905109489052</v>
      </c>
      <c r="T61" s="16">
        <v>38322</v>
      </c>
      <c r="U61" s="5">
        <v>5.7999999999999996E-3</v>
      </c>
      <c r="V61" s="5">
        <v>0.125</v>
      </c>
      <c r="W61" s="1">
        <v>38322</v>
      </c>
      <c r="X61" s="5">
        <f t="shared" ref="X61:Y61" si="55">AVERAGE(R52:R61)</f>
        <v>1.4005501757426434E-2</v>
      </c>
      <c r="Y61" s="5">
        <f t="shared" si="55"/>
        <v>0.10938527657909483</v>
      </c>
      <c r="Z61" s="16">
        <v>38322</v>
      </c>
      <c r="AA61" s="6">
        <v>4.5</v>
      </c>
      <c r="AB61" s="17">
        <v>4.5</v>
      </c>
    </row>
    <row r="62" spans="1:28">
      <c r="A62" s="16">
        <v>38353</v>
      </c>
      <c r="B62">
        <v>6214</v>
      </c>
      <c r="C62">
        <v>32</v>
      </c>
      <c r="D62">
        <v>110</v>
      </c>
      <c r="E62">
        <v>268</v>
      </c>
      <c r="F62">
        <v>26</v>
      </c>
      <c r="G62">
        <v>29</v>
      </c>
      <c r="H62">
        <v>4351</v>
      </c>
      <c r="I62">
        <v>86</v>
      </c>
      <c r="J62">
        <v>33</v>
      </c>
      <c r="K62" s="10">
        <v>4.5</v>
      </c>
      <c r="L62" s="17">
        <v>4.5</v>
      </c>
      <c r="M62" s="4"/>
      <c r="N62" s="16">
        <v>38353</v>
      </c>
      <c r="O62" s="5">
        <f t="shared" si="24"/>
        <v>5.1496620534277442E-3</v>
      </c>
      <c r="P62" s="5">
        <f t="shared" si="25"/>
        <v>9.7014925373134331E-2</v>
      </c>
      <c r="Q62" s="1">
        <v>38353</v>
      </c>
      <c r="R62" s="5">
        <f t="shared" si="26"/>
        <v>1.7701963308657868E-2</v>
      </c>
      <c r="S62" s="5">
        <f t="shared" si="27"/>
        <v>0.10820895522388059</v>
      </c>
      <c r="T62" s="16">
        <v>38353</v>
      </c>
      <c r="U62" s="5">
        <v>5.5999999999999999E-3</v>
      </c>
      <c r="V62" s="5">
        <v>0.12620000000000001</v>
      </c>
      <c r="W62" s="1">
        <v>38353</v>
      </c>
      <c r="X62" s="5">
        <f t="shared" ref="X62:Y62" si="56">AVERAGE(R53:R62)</f>
        <v>1.4356216933128243E-2</v>
      </c>
      <c r="Y62" s="5">
        <f t="shared" si="56"/>
        <v>0.10939536129067207</v>
      </c>
      <c r="Z62" s="16">
        <v>38353</v>
      </c>
      <c r="AA62" s="6">
        <v>4.3</v>
      </c>
      <c r="AB62" s="17">
        <v>4.5</v>
      </c>
    </row>
    <row r="63" spans="1:28">
      <c r="A63" s="16">
        <v>38384</v>
      </c>
      <c r="B63">
        <v>6204</v>
      </c>
      <c r="C63">
        <v>37</v>
      </c>
      <c r="D63">
        <v>92</v>
      </c>
      <c r="E63">
        <v>304</v>
      </c>
      <c r="F63">
        <v>30</v>
      </c>
      <c r="G63">
        <v>35</v>
      </c>
      <c r="H63">
        <v>4348</v>
      </c>
      <c r="I63">
        <v>84</v>
      </c>
      <c r="J63">
        <v>33</v>
      </c>
      <c r="K63" s="10">
        <v>4.5999999999999996</v>
      </c>
      <c r="L63" s="17">
        <v>4.7</v>
      </c>
      <c r="M63" s="4"/>
      <c r="N63" s="16">
        <v>38384</v>
      </c>
      <c r="O63" s="5">
        <f t="shared" si="24"/>
        <v>5.9638942617666023E-3</v>
      </c>
      <c r="P63" s="5">
        <f t="shared" si="25"/>
        <v>9.8684210526315791E-2</v>
      </c>
      <c r="Q63" s="1">
        <v>38384</v>
      </c>
      <c r="R63" s="5">
        <f t="shared" si="26"/>
        <v>1.4829142488716958E-2</v>
      </c>
      <c r="S63" s="5">
        <f t="shared" si="27"/>
        <v>0.11513157894736842</v>
      </c>
      <c r="T63" s="16">
        <v>38384</v>
      </c>
      <c r="U63" s="5">
        <v>5.7999999999999996E-3</v>
      </c>
      <c r="V63" s="5">
        <v>0.1246</v>
      </c>
      <c r="W63" s="1">
        <v>38384</v>
      </c>
      <c r="X63" s="5">
        <f t="shared" ref="X63:Y63" si="57">AVERAGE(R54:R63)</f>
        <v>1.417513118199994E-2</v>
      </c>
      <c r="Y63" s="5">
        <f t="shared" si="57"/>
        <v>0.10863858053510218</v>
      </c>
      <c r="Z63" s="16">
        <v>38384</v>
      </c>
      <c r="AA63" s="6">
        <v>4.4000000000000004</v>
      </c>
      <c r="AB63" s="17">
        <v>4.5999999999999996</v>
      </c>
    </row>
    <row r="64" spans="1:28">
      <c r="A64" s="16">
        <v>38412</v>
      </c>
      <c r="B64">
        <v>6137</v>
      </c>
      <c r="C64">
        <v>42</v>
      </c>
      <c r="D64">
        <v>85</v>
      </c>
      <c r="E64">
        <v>301</v>
      </c>
      <c r="F64">
        <v>36</v>
      </c>
      <c r="G64">
        <v>32</v>
      </c>
      <c r="H64">
        <v>4459</v>
      </c>
      <c r="I64">
        <v>106</v>
      </c>
      <c r="J64">
        <v>43</v>
      </c>
      <c r="K64" s="10">
        <v>4.5</v>
      </c>
      <c r="L64" s="17">
        <v>4.8</v>
      </c>
      <c r="M64" s="4"/>
      <c r="N64" s="16">
        <v>38412</v>
      </c>
      <c r="O64" s="5">
        <f t="shared" si="24"/>
        <v>6.8437347238064199E-3</v>
      </c>
      <c r="P64" s="5">
        <f t="shared" si="25"/>
        <v>0.11960132890365449</v>
      </c>
      <c r="Q64" s="1">
        <v>38412</v>
      </c>
      <c r="R64" s="5">
        <f t="shared" si="26"/>
        <v>1.3850415512465374E-2</v>
      </c>
      <c r="S64" s="5">
        <f t="shared" si="27"/>
        <v>0.10631229235880399</v>
      </c>
      <c r="T64" s="16">
        <v>38412</v>
      </c>
      <c r="U64" s="5">
        <v>5.7999999999999996E-3</v>
      </c>
      <c r="V64" s="5">
        <v>0.1236</v>
      </c>
      <c r="W64" s="1">
        <v>38412</v>
      </c>
      <c r="X64" s="5">
        <f t="shared" ref="X64:Y64" si="58">AVERAGE(R55:R64)</f>
        <v>1.4213803122731971E-2</v>
      </c>
      <c r="Y64" s="5">
        <f t="shared" si="58"/>
        <v>0.10836638297970531</v>
      </c>
      <c r="Z64" s="16">
        <v>38412</v>
      </c>
      <c r="AA64" s="6">
        <v>4.5</v>
      </c>
      <c r="AB64" s="17">
        <v>4.5</v>
      </c>
    </row>
    <row r="65" spans="1:28">
      <c r="A65" s="16">
        <v>38443</v>
      </c>
      <c r="B65">
        <v>6219</v>
      </c>
      <c r="C65">
        <v>53</v>
      </c>
      <c r="D65">
        <v>103</v>
      </c>
      <c r="E65">
        <v>298</v>
      </c>
      <c r="F65">
        <v>50</v>
      </c>
      <c r="G65">
        <v>37</v>
      </c>
      <c r="H65">
        <v>4316</v>
      </c>
      <c r="I65">
        <v>139</v>
      </c>
      <c r="J65">
        <v>34</v>
      </c>
      <c r="K65" s="10">
        <v>4.5</v>
      </c>
      <c r="L65" s="17">
        <v>4.7</v>
      </c>
      <c r="M65" s="4"/>
      <c r="N65" s="16">
        <v>38443</v>
      </c>
      <c r="O65" s="5">
        <f t="shared" si="24"/>
        <v>8.5222704614889861E-3</v>
      </c>
      <c r="P65" s="5">
        <f t="shared" si="25"/>
        <v>0.16778523489932887</v>
      </c>
      <c r="Q65" s="1">
        <v>38443</v>
      </c>
      <c r="R65" s="5">
        <f t="shared" si="26"/>
        <v>1.656214825534652E-2</v>
      </c>
      <c r="S65" s="5">
        <f t="shared" si="27"/>
        <v>0.12416107382550336</v>
      </c>
      <c r="T65" s="16">
        <v>38443</v>
      </c>
      <c r="U65" s="5">
        <v>5.7999999999999996E-3</v>
      </c>
      <c r="V65" s="5">
        <v>0.12529999999999999</v>
      </c>
      <c r="W65" s="1">
        <v>38443</v>
      </c>
      <c r="X65" s="5">
        <f t="shared" ref="X65:Y65" si="59">AVERAGE(R56:R65)</f>
        <v>1.4643988397810791E-2</v>
      </c>
      <c r="Y65" s="5">
        <f t="shared" si="59"/>
        <v>0.10981474842677179</v>
      </c>
      <c r="Z65" s="16">
        <v>38443</v>
      </c>
      <c r="AA65" s="6">
        <v>4.4000000000000004</v>
      </c>
      <c r="AB65" s="17">
        <v>4.5</v>
      </c>
    </row>
    <row r="66" spans="1:28">
      <c r="A66" s="16">
        <v>38473</v>
      </c>
      <c r="B66">
        <v>6263</v>
      </c>
      <c r="C66">
        <v>40</v>
      </c>
      <c r="D66">
        <v>85</v>
      </c>
      <c r="E66">
        <v>309</v>
      </c>
      <c r="F66">
        <v>37</v>
      </c>
      <c r="G66">
        <v>26</v>
      </c>
      <c r="H66">
        <v>4251</v>
      </c>
      <c r="I66">
        <v>97</v>
      </c>
      <c r="J66">
        <v>33</v>
      </c>
      <c r="K66" s="10">
        <v>4.5</v>
      </c>
      <c r="L66" s="17">
        <v>4.5999999999999996</v>
      </c>
      <c r="M66" s="4"/>
      <c r="N66" s="16">
        <v>38473</v>
      </c>
      <c r="O66" s="5">
        <f t="shared" ref="O66:O97" si="60">C66/B66</f>
        <v>6.3867156314865083E-3</v>
      </c>
      <c r="P66" s="5">
        <f t="shared" ref="P66:P97" si="61">F66/E66</f>
        <v>0.11974110032362459</v>
      </c>
      <c r="Q66" s="1">
        <v>38473</v>
      </c>
      <c r="R66" s="5">
        <f t="shared" ref="R66:R97" si="62">D66/B66</f>
        <v>1.357177071690883E-2</v>
      </c>
      <c r="S66" s="5">
        <f t="shared" ref="S66:S97" si="63">G66/E66</f>
        <v>8.4142394822006472E-2</v>
      </c>
      <c r="T66" s="16">
        <v>38473</v>
      </c>
      <c r="U66" s="5">
        <v>5.8999999999999999E-3</v>
      </c>
      <c r="V66" s="5">
        <v>0.12590000000000001</v>
      </c>
      <c r="W66" s="1">
        <v>38473</v>
      </c>
      <c r="X66" s="5">
        <f t="shared" ref="X66:Y66" si="64">AVERAGE(R57:R66)</f>
        <v>1.456713105267567E-2</v>
      </c>
      <c r="Y66" s="5">
        <f t="shared" si="64"/>
        <v>0.1069082331919913</v>
      </c>
      <c r="Z66" s="16">
        <v>38473</v>
      </c>
      <c r="AA66" s="6">
        <v>4.5</v>
      </c>
      <c r="AB66" s="17">
        <v>4.5</v>
      </c>
    </row>
    <row r="67" spans="1:28">
      <c r="A67" s="16">
        <v>38504</v>
      </c>
      <c r="B67">
        <v>6414</v>
      </c>
      <c r="C67">
        <v>34</v>
      </c>
      <c r="D67">
        <v>77</v>
      </c>
      <c r="E67">
        <v>289</v>
      </c>
      <c r="F67">
        <v>39</v>
      </c>
      <c r="G67">
        <v>33</v>
      </c>
      <c r="H67">
        <v>4181</v>
      </c>
      <c r="I67">
        <v>73</v>
      </c>
      <c r="J67">
        <v>26</v>
      </c>
      <c r="K67" s="10">
        <v>4.3</v>
      </c>
      <c r="L67" s="17">
        <v>4.2</v>
      </c>
      <c r="M67" s="4"/>
      <c r="N67" s="16">
        <v>38504</v>
      </c>
      <c r="O67" s="5">
        <f t="shared" si="60"/>
        <v>5.3009042719052071E-3</v>
      </c>
      <c r="P67" s="5">
        <f t="shared" si="61"/>
        <v>0.13494809688581316</v>
      </c>
      <c r="Q67" s="1">
        <v>38504</v>
      </c>
      <c r="R67" s="5">
        <f t="shared" si="62"/>
        <v>1.2004989086373558E-2</v>
      </c>
      <c r="S67" s="5">
        <f t="shared" si="63"/>
        <v>0.11418685121107267</v>
      </c>
      <c r="T67" s="16">
        <v>38504</v>
      </c>
      <c r="U67" s="5">
        <v>5.8999999999999999E-3</v>
      </c>
      <c r="V67" s="5">
        <v>0.12590000000000001</v>
      </c>
      <c r="W67" s="1">
        <v>38504</v>
      </c>
      <c r="X67" s="5">
        <f t="shared" ref="X67:Y67" si="65">AVERAGE(R58:R67)</f>
        <v>1.4438095298445031E-2</v>
      </c>
      <c r="Y67" s="5">
        <f t="shared" si="65"/>
        <v>0.10897207960342112</v>
      </c>
      <c r="Z67" s="16">
        <v>38504</v>
      </c>
      <c r="AA67" s="6">
        <v>4.5</v>
      </c>
      <c r="AB67" s="17">
        <v>4.3</v>
      </c>
    </row>
    <row r="68" spans="1:28">
      <c r="A68" s="16">
        <v>38534</v>
      </c>
      <c r="B68">
        <v>6332</v>
      </c>
      <c r="C68">
        <v>33</v>
      </c>
      <c r="D68">
        <v>85</v>
      </c>
      <c r="E68">
        <v>279</v>
      </c>
      <c r="F68">
        <v>34</v>
      </c>
      <c r="G68">
        <v>30</v>
      </c>
      <c r="H68">
        <v>4268</v>
      </c>
      <c r="I68">
        <v>82</v>
      </c>
      <c r="J68">
        <v>30</v>
      </c>
      <c r="K68" s="10">
        <v>4.4000000000000004</v>
      </c>
      <c r="L68" s="17">
        <v>4.3</v>
      </c>
      <c r="M68" s="4"/>
      <c r="N68" s="16">
        <v>38534</v>
      </c>
      <c r="O68" s="5">
        <f t="shared" si="60"/>
        <v>5.2116234996841442E-3</v>
      </c>
      <c r="P68" s="5">
        <f t="shared" si="61"/>
        <v>0.12186379928315412</v>
      </c>
      <c r="Q68" s="1">
        <v>38534</v>
      </c>
      <c r="R68" s="5">
        <f t="shared" si="62"/>
        <v>1.3423878711307643E-2</v>
      </c>
      <c r="S68" s="5">
        <f t="shared" si="63"/>
        <v>0.10752688172043011</v>
      </c>
      <c r="T68" s="16">
        <v>38534</v>
      </c>
      <c r="U68" s="5">
        <v>5.7999999999999996E-3</v>
      </c>
      <c r="V68" s="5">
        <v>0.12529999999999999</v>
      </c>
      <c r="W68" s="1">
        <v>38534</v>
      </c>
      <c r="X68" s="5">
        <f t="shared" ref="X68:Y68" si="66">AVERAGE(R59:R68)</f>
        <v>1.4386313334341322E-2</v>
      </c>
      <c r="Y68" s="5">
        <f t="shared" si="66"/>
        <v>0.10839790693404019</v>
      </c>
      <c r="Z68" s="16">
        <v>38534</v>
      </c>
      <c r="AA68" s="6">
        <v>4.5</v>
      </c>
      <c r="AB68" s="17">
        <v>4.4000000000000004</v>
      </c>
    </row>
    <row r="69" spans="1:28">
      <c r="A69" s="16">
        <v>38565</v>
      </c>
      <c r="B69">
        <v>6343</v>
      </c>
      <c r="C69">
        <v>32</v>
      </c>
      <c r="D69">
        <v>85</v>
      </c>
      <c r="E69">
        <v>291</v>
      </c>
      <c r="F69">
        <v>31</v>
      </c>
      <c r="G69">
        <v>29</v>
      </c>
      <c r="H69">
        <v>4226</v>
      </c>
      <c r="I69">
        <v>86</v>
      </c>
      <c r="J69">
        <v>27</v>
      </c>
      <c r="K69" s="10">
        <v>4.3</v>
      </c>
      <c r="L69" s="17">
        <v>4.2</v>
      </c>
      <c r="M69" s="4"/>
      <c r="N69" s="16">
        <v>38565</v>
      </c>
      <c r="O69" s="5">
        <f t="shared" si="60"/>
        <v>5.0449314204635033E-3</v>
      </c>
      <c r="P69" s="5">
        <f t="shared" si="61"/>
        <v>0.10652920962199312</v>
      </c>
      <c r="Q69" s="1">
        <v>38565</v>
      </c>
      <c r="R69" s="5">
        <f t="shared" si="62"/>
        <v>1.3400599085606179E-2</v>
      </c>
      <c r="S69" s="5">
        <f t="shared" si="63"/>
        <v>9.9656357388316158E-2</v>
      </c>
      <c r="T69" s="16">
        <v>38565</v>
      </c>
      <c r="U69" s="5">
        <v>5.7999999999999996E-3</v>
      </c>
      <c r="V69" s="5">
        <v>0.1245</v>
      </c>
      <c r="W69" s="1">
        <v>38565</v>
      </c>
      <c r="X69" s="5">
        <f t="shared" ref="X69:Y69" si="67">AVERAGE(R60:R69)</f>
        <v>1.439219281088161E-2</v>
      </c>
      <c r="Y69" s="5">
        <f t="shared" si="67"/>
        <v>0.10732458163391076</v>
      </c>
      <c r="Z69" s="16">
        <v>38565</v>
      </c>
      <c r="AA69" s="6">
        <v>4.4000000000000004</v>
      </c>
      <c r="AB69" s="17">
        <v>4.3</v>
      </c>
    </row>
    <row r="70" spans="1:28">
      <c r="A70" s="16">
        <v>38596</v>
      </c>
      <c r="B70">
        <v>6268</v>
      </c>
      <c r="C70">
        <v>37</v>
      </c>
      <c r="D70">
        <v>95</v>
      </c>
      <c r="E70">
        <v>267</v>
      </c>
      <c r="F70">
        <v>41</v>
      </c>
      <c r="G70">
        <v>29</v>
      </c>
      <c r="H70">
        <v>4268</v>
      </c>
      <c r="I70">
        <v>106</v>
      </c>
      <c r="J70">
        <v>30</v>
      </c>
      <c r="K70" s="10">
        <v>4.2</v>
      </c>
      <c r="L70" s="17">
        <v>4.2</v>
      </c>
      <c r="M70" s="4"/>
      <c r="N70" s="16">
        <v>38596</v>
      </c>
      <c r="O70" s="5">
        <f t="shared" si="60"/>
        <v>5.9029993618379068E-3</v>
      </c>
      <c r="P70" s="5">
        <f t="shared" si="61"/>
        <v>0.15355805243445692</v>
      </c>
      <c r="Q70" s="1">
        <v>38596</v>
      </c>
      <c r="R70" s="5">
        <f t="shared" si="62"/>
        <v>1.5156349712827057E-2</v>
      </c>
      <c r="S70" s="5">
        <f t="shared" si="63"/>
        <v>0.10861423220973783</v>
      </c>
      <c r="T70" s="16">
        <v>38596</v>
      </c>
      <c r="U70" s="5">
        <v>5.7000000000000002E-3</v>
      </c>
      <c r="V70" s="5">
        <v>0.12570000000000001</v>
      </c>
      <c r="W70" s="1">
        <v>38596</v>
      </c>
      <c r="X70" s="5">
        <f t="shared" ref="X70:Y70" si="68">AVERAGE(R61:R70)</f>
        <v>1.4492433380128691E-2</v>
      </c>
      <c r="Y70" s="5">
        <f t="shared" si="68"/>
        <v>0.10774296688020099</v>
      </c>
      <c r="Z70" s="16">
        <v>38596</v>
      </c>
      <c r="AA70" s="6">
        <v>4.4000000000000004</v>
      </c>
      <c r="AB70" s="17">
        <v>4.2</v>
      </c>
    </row>
    <row r="71" spans="1:28">
      <c r="A71" s="16">
        <v>38626</v>
      </c>
      <c r="B71">
        <v>6402</v>
      </c>
      <c r="C71">
        <v>39</v>
      </c>
      <c r="D71">
        <v>105</v>
      </c>
      <c r="E71">
        <v>292</v>
      </c>
      <c r="F71">
        <v>32</v>
      </c>
      <c r="G71">
        <v>37</v>
      </c>
      <c r="H71">
        <v>4206</v>
      </c>
      <c r="I71">
        <v>83</v>
      </c>
      <c r="J71">
        <v>29</v>
      </c>
      <c r="K71" s="10">
        <v>4.4000000000000004</v>
      </c>
      <c r="L71" s="17">
        <v>4.5</v>
      </c>
      <c r="M71" s="4"/>
      <c r="N71" s="16">
        <v>38626</v>
      </c>
      <c r="O71" s="5">
        <f t="shared" si="60"/>
        <v>6.0918462980318654E-3</v>
      </c>
      <c r="P71" s="5">
        <f t="shared" si="61"/>
        <v>0.1095890410958904</v>
      </c>
      <c r="Q71" s="1">
        <v>38626</v>
      </c>
      <c r="R71" s="5">
        <f t="shared" si="62"/>
        <v>1.640112464854733E-2</v>
      </c>
      <c r="S71" s="5">
        <f t="shared" si="63"/>
        <v>0.12671232876712329</v>
      </c>
      <c r="T71" s="16">
        <v>38626</v>
      </c>
      <c r="U71" s="5">
        <v>5.7000000000000002E-3</v>
      </c>
      <c r="V71" s="5">
        <v>0.1235</v>
      </c>
      <c r="W71" s="1">
        <v>38626</v>
      </c>
      <c r="X71" s="5">
        <f t="shared" ref="X71:Y71" si="69">AVERAGE(R62:R71)</f>
        <v>1.4690238152675728E-2</v>
      </c>
      <c r="Y71" s="5">
        <f t="shared" si="69"/>
        <v>0.1094652946474243</v>
      </c>
      <c r="Z71" s="16">
        <v>38626</v>
      </c>
      <c r="AA71" s="6">
        <v>4.4000000000000004</v>
      </c>
      <c r="AB71" s="17">
        <v>4.4000000000000004</v>
      </c>
    </row>
    <row r="72" spans="1:28">
      <c r="A72" s="16">
        <v>38657</v>
      </c>
      <c r="B72">
        <v>6284</v>
      </c>
      <c r="C72">
        <v>32</v>
      </c>
      <c r="D72">
        <v>91</v>
      </c>
      <c r="E72">
        <v>307</v>
      </c>
      <c r="F72">
        <v>35</v>
      </c>
      <c r="G72">
        <v>35</v>
      </c>
      <c r="H72">
        <v>4282</v>
      </c>
      <c r="I72">
        <v>67</v>
      </c>
      <c r="J72">
        <v>28</v>
      </c>
      <c r="K72" s="10">
        <v>4.5</v>
      </c>
      <c r="L72" s="17">
        <v>4.4000000000000004</v>
      </c>
      <c r="M72" s="4"/>
      <c r="N72" s="16">
        <v>38657</v>
      </c>
      <c r="O72" s="5">
        <f t="shared" si="60"/>
        <v>5.0922978994271161E-3</v>
      </c>
      <c r="P72" s="5">
        <f t="shared" si="61"/>
        <v>0.11400651465798045</v>
      </c>
      <c r="Q72" s="1">
        <v>38657</v>
      </c>
      <c r="R72" s="5">
        <f t="shared" si="62"/>
        <v>1.4481222151495863E-2</v>
      </c>
      <c r="S72" s="5">
        <f t="shared" si="63"/>
        <v>0.11400651465798045</v>
      </c>
      <c r="T72" s="16">
        <v>38657</v>
      </c>
      <c r="U72" s="5">
        <v>5.7999999999999996E-3</v>
      </c>
      <c r="V72" s="5">
        <v>0.12139999999999999</v>
      </c>
      <c r="W72" s="1">
        <v>38657</v>
      </c>
      <c r="X72" s="5">
        <f t="shared" ref="X72:Y72" si="70">AVERAGE(R63:R72)</f>
        <v>1.436816403695953E-2</v>
      </c>
      <c r="Y72" s="5">
        <f t="shared" si="70"/>
        <v>0.11004505059083429</v>
      </c>
      <c r="Z72" s="16">
        <v>38657</v>
      </c>
      <c r="AA72" s="6">
        <v>4.5</v>
      </c>
      <c r="AB72" s="17">
        <v>4.5</v>
      </c>
    </row>
    <row r="73" spans="1:28">
      <c r="A73" s="16">
        <v>38687</v>
      </c>
      <c r="B73">
        <v>6261</v>
      </c>
      <c r="C73">
        <v>23</v>
      </c>
      <c r="D73">
        <v>93</v>
      </c>
      <c r="E73">
        <v>278</v>
      </c>
      <c r="F73">
        <v>28</v>
      </c>
      <c r="G73">
        <v>35</v>
      </c>
      <c r="H73">
        <v>4331</v>
      </c>
      <c r="I73">
        <v>71</v>
      </c>
      <c r="J73">
        <v>22</v>
      </c>
      <c r="K73" s="10">
        <v>4.4000000000000004</v>
      </c>
      <c r="L73" s="17">
        <v>4</v>
      </c>
      <c r="M73" s="4"/>
      <c r="N73" s="16">
        <v>38687</v>
      </c>
      <c r="O73" s="5">
        <f t="shared" si="60"/>
        <v>3.6735345791407124E-3</v>
      </c>
      <c r="P73" s="5">
        <f t="shared" si="61"/>
        <v>0.10071942446043165</v>
      </c>
      <c r="Q73" s="1">
        <v>38687</v>
      </c>
      <c r="R73" s="5">
        <f t="shared" si="62"/>
        <v>1.4853857211308098E-2</v>
      </c>
      <c r="S73" s="5">
        <f t="shared" si="63"/>
        <v>0.12589928057553956</v>
      </c>
      <c r="T73" s="16">
        <v>38687</v>
      </c>
      <c r="U73" s="5">
        <v>5.7999999999999996E-3</v>
      </c>
      <c r="V73" s="5">
        <v>0.1203</v>
      </c>
      <c r="W73" s="1">
        <v>38687</v>
      </c>
      <c r="X73" s="5">
        <f t="shared" ref="X73:Y73" si="71">AVERAGE(R64:R73)</f>
        <v>1.4370635509218646E-2</v>
      </c>
      <c r="Y73" s="5">
        <f t="shared" si="71"/>
        <v>0.11112182075365137</v>
      </c>
      <c r="Z73" s="16">
        <v>38687</v>
      </c>
      <c r="AA73" s="6">
        <v>4.5999999999999996</v>
      </c>
      <c r="AB73" s="17">
        <v>4.4000000000000004</v>
      </c>
    </row>
    <row r="74" spans="1:28">
      <c r="A74" s="16">
        <v>38718</v>
      </c>
      <c r="B74">
        <v>6197</v>
      </c>
      <c r="C74">
        <v>46</v>
      </c>
      <c r="D74">
        <v>107</v>
      </c>
      <c r="E74">
        <v>261</v>
      </c>
      <c r="F74">
        <v>24</v>
      </c>
      <c r="G74">
        <v>26</v>
      </c>
      <c r="H74">
        <v>4361</v>
      </c>
      <c r="I74">
        <v>80</v>
      </c>
      <c r="J74">
        <v>38</v>
      </c>
      <c r="K74" s="10">
        <v>4.4000000000000004</v>
      </c>
      <c r="L74" s="17">
        <v>4.5</v>
      </c>
      <c r="M74" s="4"/>
      <c r="N74" s="16">
        <v>38718</v>
      </c>
      <c r="O74" s="5">
        <f t="shared" si="60"/>
        <v>7.4229465870582542E-3</v>
      </c>
      <c r="P74" s="5">
        <f t="shared" si="61"/>
        <v>9.1954022988505746E-2</v>
      </c>
      <c r="Q74" s="1">
        <v>38718</v>
      </c>
      <c r="R74" s="5">
        <f t="shared" si="62"/>
        <v>1.7266419235113763E-2</v>
      </c>
      <c r="S74" s="5">
        <f t="shared" si="63"/>
        <v>9.9616858237547887E-2</v>
      </c>
      <c r="T74" s="16">
        <v>38718</v>
      </c>
      <c r="U74" s="5">
        <v>6.0000000000000001E-3</v>
      </c>
      <c r="V74" s="5">
        <v>0.11990000000000001</v>
      </c>
      <c r="W74" s="1">
        <v>38718</v>
      </c>
      <c r="X74" s="5">
        <f t="shared" ref="X74:Y74" si="72">AVERAGE(R65:R74)</f>
        <v>1.4712235881483484E-2</v>
      </c>
      <c r="Y74" s="5">
        <f t="shared" si="72"/>
        <v>0.11045227734152578</v>
      </c>
      <c r="Z74" s="16">
        <v>38718</v>
      </c>
      <c r="AA74" s="6">
        <v>4.7</v>
      </c>
      <c r="AB74" s="17">
        <v>4.4000000000000004</v>
      </c>
    </row>
    <row r="75" spans="1:28">
      <c r="A75" s="16">
        <v>38749</v>
      </c>
      <c r="B75">
        <v>6237</v>
      </c>
      <c r="C75">
        <v>34</v>
      </c>
      <c r="D75">
        <v>90</v>
      </c>
      <c r="E75">
        <v>282</v>
      </c>
      <c r="F75">
        <v>37</v>
      </c>
      <c r="G75">
        <v>32</v>
      </c>
      <c r="H75">
        <v>4341</v>
      </c>
      <c r="I75">
        <v>77</v>
      </c>
      <c r="J75">
        <v>26</v>
      </c>
      <c r="K75" s="10">
        <v>4.0999999999999996</v>
      </c>
      <c r="L75" s="17">
        <v>4.2</v>
      </c>
      <c r="M75" s="4"/>
      <c r="N75" s="16">
        <v>38749</v>
      </c>
      <c r="O75" s="5">
        <f t="shared" si="60"/>
        <v>5.4513387846721181E-3</v>
      </c>
      <c r="P75" s="5">
        <f t="shared" si="61"/>
        <v>0.13120567375886524</v>
      </c>
      <c r="Q75" s="1">
        <v>38749</v>
      </c>
      <c r="R75" s="5">
        <f t="shared" si="62"/>
        <v>1.443001443001443E-2</v>
      </c>
      <c r="S75" s="5">
        <f t="shared" si="63"/>
        <v>0.11347517730496454</v>
      </c>
      <c r="T75" s="16">
        <v>38749</v>
      </c>
      <c r="U75" s="5">
        <v>5.8999999999999999E-3</v>
      </c>
      <c r="V75" s="5">
        <v>0.1226</v>
      </c>
      <c r="W75" s="1">
        <v>38749</v>
      </c>
      <c r="X75" s="5">
        <f t="shared" ref="X75:Y75" si="73">AVERAGE(R66:R75)</f>
        <v>1.4499022498950275E-2</v>
      </c>
      <c r="Y75" s="5">
        <f t="shared" si="73"/>
        <v>0.1093836876894719</v>
      </c>
      <c r="Z75" s="16">
        <v>38749</v>
      </c>
      <c r="AA75" s="6">
        <v>4.5999999999999996</v>
      </c>
      <c r="AB75" s="17">
        <v>4.0999999999999996</v>
      </c>
    </row>
    <row r="76" spans="1:28">
      <c r="A76" s="16">
        <v>38777</v>
      </c>
      <c r="B76">
        <v>6188</v>
      </c>
      <c r="C76">
        <v>31</v>
      </c>
      <c r="D76">
        <v>89</v>
      </c>
      <c r="E76">
        <v>276</v>
      </c>
      <c r="F76">
        <v>36</v>
      </c>
      <c r="G76">
        <v>34</v>
      </c>
      <c r="H76">
        <v>4431</v>
      </c>
      <c r="I76">
        <v>99</v>
      </c>
      <c r="J76">
        <v>43</v>
      </c>
      <c r="K76" s="10">
        <v>4.0999999999999996</v>
      </c>
      <c r="L76" s="17">
        <v>4.4000000000000004</v>
      </c>
      <c r="M76" s="4"/>
      <c r="N76" s="16">
        <v>38777</v>
      </c>
      <c r="O76" s="5">
        <f t="shared" si="60"/>
        <v>5.0096961861667748E-3</v>
      </c>
      <c r="P76" s="5">
        <f t="shared" si="61"/>
        <v>0.13043478260869565</v>
      </c>
      <c r="Q76" s="1">
        <v>38777</v>
      </c>
      <c r="R76" s="5">
        <f t="shared" si="62"/>
        <v>1.4382676147382029E-2</v>
      </c>
      <c r="S76" s="5">
        <f t="shared" si="63"/>
        <v>0.12318840579710146</v>
      </c>
      <c r="T76" s="16">
        <v>38777</v>
      </c>
      <c r="U76" s="5">
        <v>5.7999999999999996E-3</v>
      </c>
      <c r="V76" s="5">
        <v>0.1235</v>
      </c>
      <c r="W76" s="1">
        <v>38777</v>
      </c>
      <c r="X76" s="5">
        <f t="shared" ref="X76:Y76" si="74">AVERAGE(R67:R76)</f>
        <v>1.4580113041997595E-2</v>
      </c>
      <c r="Y76" s="5">
        <f t="shared" si="74"/>
        <v>0.11328828878698141</v>
      </c>
      <c r="Z76" s="16">
        <v>38777</v>
      </c>
      <c r="AA76" s="6">
        <v>4.5</v>
      </c>
      <c r="AB76" s="17">
        <v>4.0999999999999996</v>
      </c>
    </row>
    <row r="77" spans="1:28">
      <c r="A77" s="16">
        <v>38808</v>
      </c>
      <c r="B77">
        <v>6219</v>
      </c>
      <c r="C77">
        <v>43</v>
      </c>
      <c r="D77">
        <v>110</v>
      </c>
      <c r="E77">
        <v>288</v>
      </c>
      <c r="F77">
        <v>42</v>
      </c>
      <c r="G77">
        <v>40</v>
      </c>
      <c r="H77">
        <v>4312</v>
      </c>
      <c r="I77">
        <v>145</v>
      </c>
      <c r="J77">
        <v>32</v>
      </c>
      <c r="K77" s="10">
        <v>4.0999999999999996</v>
      </c>
      <c r="L77" s="17">
        <v>4.3</v>
      </c>
      <c r="M77" s="4"/>
      <c r="N77" s="16">
        <v>38808</v>
      </c>
      <c r="O77" s="5">
        <f t="shared" si="60"/>
        <v>6.9142949027174785E-3</v>
      </c>
      <c r="P77" s="5">
        <f t="shared" si="61"/>
        <v>0.14583333333333334</v>
      </c>
      <c r="Q77" s="1">
        <v>38808</v>
      </c>
      <c r="R77" s="5">
        <f t="shared" si="62"/>
        <v>1.7687731146486575E-2</v>
      </c>
      <c r="S77" s="5">
        <f t="shared" si="63"/>
        <v>0.1388888888888889</v>
      </c>
      <c r="T77" s="16">
        <v>38808</v>
      </c>
      <c r="U77" s="5">
        <v>5.5999999999999999E-3</v>
      </c>
      <c r="V77" s="5">
        <v>0.1217</v>
      </c>
      <c r="W77" s="1">
        <v>38808</v>
      </c>
      <c r="X77" s="5">
        <f t="shared" ref="X77:Y77" si="75">AVERAGE(R68:R77)</f>
        <v>1.5148387248008899E-2</v>
      </c>
      <c r="Y77" s="5">
        <f t="shared" si="75"/>
        <v>0.11575849255476303</v>
      </c>
      <c r="Z77" s="16">
        <v>38808</v>
      </c>
      <c r="AA77" s="6">
        <v>4.4000000000000004</v>
      </c>
      <c r="AB77" s="17">
        <v>4.0999999999999996</v>
      </c>
    </row>
    <row r="78" spans="1:28">
      <c r="A78" s="16">
        <v>38838</v>
      </c>
      <c r="B78">
        <v>6307</v>
      </c>
      <c r="C78">
        <v>34</v>
      </c>
      <c r="D78">
        <v>86</v>
      </c>
      <c r="E78">
        <v>276</v>
      </c>
      <c r="F78">
        <v>37</v>
      </c>
      <c r="G78">
        <v>32</v>
      </c>
      <c r="H78">
        <v>4271</v>
      </c>
      <c r="I78">
        <v>90</v>
      </c>
      <c r="J78">
        <v>29</v>
      </c>
      <c r="K78" s="10">
        <v>4.0999999999999996</v>
      </c>
      <c r="L78" s="17">
        <v>4.0999999999999996</v>
      </c>
      <c r="M78" s="4"/>
      <c r="N78" s="16">
        <v>38838</v>
      </c>
      <c r="O78" s="5">
        <f t="shared" si="60"/>
        <v>5.3908355795148251E-3</v>
      </c>
      <c r="P78" s="5">
        <f t="shared" si="61"/>
        <v>0.13405797101449277</v>
      </c>
      <c r="Q78" s="1">
        <v>38838</v>
      </c>
      <c r="R78" s="5">
        <f t="shared" si="62"/>
        <v>1.3635642936419851E-2</v>
      </c>
      <c r="S78" s="5">
        <f t="shared" si="63"/>
        <v>0.11594202898550725</v>
      </c>
      <c r="T78" s="16">
        <v>38838</v>
      </c>
      <c r="U78" s="5">
        <v>5.4999999999999997E-3</v>
      </c>
      <c r="V78" s="5">
        <v>0.1229</v>
      </c>
      <c r="W78" s="1">
        <v>38838</v>
      </c>
      <c r="X78" s="5">
        <f t="shared" ref="X78:Y78" si="76">AVERAGE(R69:R78)</f>
        <v>1.5169563670520119E-2</v>
      </c>
      <c r="Y78" s="5">
        <f t="shared" si="76"/>
        <v>0.11660000728127073</v>
      </c>
      <c r="Z78" s="16">
        <v>38838</v>
      </c>
      <c r="AA78" s="6">
        <v>4.3</v>
      </c>
      <c r="AB78" s="17">
        <v>4.0999999999999996</v>
      </c>
    </row>
    <row r="79" spans="1:28">
      <c r="A79" s="16">
        <v>38869</v>
      </c>
      <c r="B79">
        <v>6391</v>
      </c>
      <c r="C79">
        <v>36</v>
      </c>
      <c r="D79">
        <v>78</v>
      </c>
      <c r="E79">
        <v>275</v>
      </c>
      <c r="F79">
        <v>41</v>
      </c>
      <c r="G79">
        <v>30</v>
      </c>
      <c r="H79">
        <v>4199</v>
      </c>
      <c r="I79">
        <v>77</v>
      </c>
      <c r="J79">
        <v>25</v>
      </c>
      <c r="K79" s="10">
        <v>4.3</v>
      </c>
      <c r="L79" s="17">
        <v>4.0999999999999996</v>
      </c>
      <c r="M79" s="4"/>
      <c r="N79" s="16">
        <v>38869</v>
      </c>
      <c r="O79" s="5">
        <f t="shared" si="60"/>
        <v>5.6329212955718976E-3</v>
      </c>
      <c r="P79" s="5">
        <f t="shared" si="61"/>
        <v>0.14909090909090908</v>
      </c>
      <c r="Q79" s="1">
        <v>38869</v>
      </c>
      <c r="R79" s="5">
        <f t="shared" si="62"/>
        <v>1.2204662807072445E-2</v>
      </c>
      <c r="S79" s="5">
        <f t="shared" si="63"/>
        <v>0.10909090909090909</v>
      </c>
      <c r="T79" s="16">
        <v>38869</v>
      </c>
      <c r="U79" s="5">
        <v>5.5999999999999999E-3</v>
      </c>
      <c r="V79" s="5">
        <v>0.1241</v>
      </c>
      <c r="W79" s="1">
        <v>38869</v>
      </c>
      <c r="X79" s="5">
        <f t="shared" ref="X79:Y79" si="77">AVERAGE(R70:R79)</f>
        <v>1.5049970042666744E-2</v>
      </c>
      <c r="Y79" s="5">
        <f t="shared" si="77"/>
        <v>0.11754346245153005</v>
      </c>
      <c r="Z79" s="16">
        <v>38869</v>
      </c>
      <c r="AA79" s="6">
        <v>4.3</v>
      </c>
      <c r="AB79" s="17">
        <v>4.2</v>
      </c>
    </row>
    <row r="80" spans="1:28">
      <c r="A80" s="16">
        <v>38899</v>
      </c>
      <c r="B80">
        <v>6336</v>
      </c>
      <c r="C80">
        <v>32</v>
      </c>
      <c r="D80">
        <v>107</v>
      </c>
      <c r="E80">
        <v>281</v>
      </c>
      <c r="F80">
        <v>37</v>
      </c>
      <c r="G80">
        <v>37</v>
      </c>
      <c r="H80">
        <v>4254</v>
      </c>
      <c r="I80">
        <v>78</v>
      </c>
      <c r="J80">
        <v>27</v>
      </c>
      <c r="K80" s="10">
        <v>4.0999999999999996</v>
      </c>
      <c r="L80" s="17">
        <v>4</v>
      </c>
      <c r="M80" s="4"/>
      <c r="N80" s="16">
        <v>38899</v>
      </c>
      <c r="O80" s="5">
        <f t="shared" si="60"/>
        <v>5.0505050505050509E-3</v>
      </c>
      <c r="P80" s="5">
        <f t="shared" si="61"/>
        <v>0.13167259786476868</v>
      </c>
      <c r="Q80" s="1">
        <v>38899</v>
      </c>
      <c r="R80" s="5">
        <f t="shared" si="62"/>
        <v>1.6887626262626264E-2</v>
      </c>
      <c r="S80" s="5">
        <f t="shared" si="63"/>
        <v>0.13167259786476868</v>
      </c>
      <c r="T80" s="16">
        <v>38899</v>
      </c>
      <c r="U80" s="5">
        <v>5.5999999999999999E-3</v>
      </c>
      <c r="V80" s="5">
        <v>0.1249</v>
      </c>
      <c r="W80" s="1">
        <v>38899</v>
      </c>
      <c r="X80" s="5">
        <f t="shared" ref="X80:Y80" si="78">AVERAGE(R71:R80)</f>
        <v>1.5223097697646664E-2</v>
      </c>
      <c r="Y80" s="5">
        <f t="shared" si="78"/>
        <v>0.11984929901703309</v>
      </c>
      <c r="Z80" s="16">
        <v>38899</v>
      </c>
      <c r="AA80" s="6">
        <v>4.3</v>
      </c>
      <c r="AB80" s="17">
        <v>4.0999999999999996</v>
      </c>
    </row>
    <row r="81" spans="1:28">
      <c r="A81" s="16">
        <v>38930</v>
      </c>
      <c r="B81">
        <v>6351</v>
      </c>
      <c r="C81">
        <v>34</v>
      </c>
      <c r="D81">
        <v>99</v>
      </c>
      <c r="E81">
        <v>263</v>
      </c>
      <c r="F81">
        <v>28</v>
      </c>
      <c r="G81">
        <v>33</v>
      </c>
      <c r="H81">
        <v>4219</v>
      </c>
      <c r="I81">
        <v>80</v>
      </c>
      <c r="J81">
        <v>31</v>
      </c>
      <c r="K81" s="10">
        <v>4.0999999999999996</v>
      </c>
      <c r="L81" s="17">
        <v>4.0999999999999996</v>
      </c>
      <c r="M81" s="4"/>
      <c r="N81" s="16">
        <v>38930</v>
      </c>
      <c r="O81" s="5">
        <f t="shared" si="60"/>
        <v>5.3534876397417731E-3</v>
      </c>
      <c r="P81" s="5">
        <f t="shared" si="61"/>
        <v>0.10646387832699619</v>
      </c>
      <c r="Q81" s="1">
        <v>38930</v>
      </c>
      <c r="R81" s="5">
        <f t="shared" si="62"/>
        <v>1.5588096362777516E-2</v>
      </c>
      <c r="S81" s="5">
        <f t="shared" si="63"/>
        <v>0.12547528517110265</v>
      </c>
      <c r="T81" s="16">
        <v>38930</v>
      </c>
      <c r="U81" s="5">
        <v>5.5999999999999999E-3</v>
      </c>
      <c r="V81" s="5">
        <v>0.1249</v>
      </c>
      <c r="W81" s="1">
        <v>38930</v>
      </c>
      <c r="X81" s="5">
        <f t="shared" ref="X81:Y81" si="79">AVERAGE(R72:R81)</f>
        <v>1.5141794869069683E-2</v>
      </c>
      <c r="Y81" s="5">
        <f t="shared" si="79"/>
        <v>0.11972559465743107</v>
      </c>
      <c r="Z81" s="16">
        <v>38930</v>
      </c>
      <c r="AA81" s="6">
        <v>4.3</v>
      </c>
      <c r="AB81" s="17">
        <v>4.0999999999999996</v>
      </c>
    </row>
    <row r="82" spans="1:28">
      <c r="A82" s="16">
        <v>38961</v>
      </c>
      <c r="B82">
        <v>6357</v>
      </c>
      <c r="C82">
        <v>37</v>
      </c>
      <c r="D82">
        <v>91</v>
      </c>
      <c r="E82">
        <v>267</v>
      </c>
      <c r="F82">
        <v>36</v>
      </c>
      <c r="G82">
        <v>26</v>
      </c>
      <c r="H82">
        <v>4243</v>
      </c>
      <c r="I82">
        <v>88</v>
      </c>
      <c r="J82">
        <v>29</v>
      </c>
      <c r="K82" s="10">
        <v>4.0999999999999996</v>
      </c>
      <c r="L82" s="17">
        <v>4.2</v>
      </c>
      <c r="M82" s="4"/>
      <c r="N82" s="16">
        <v>38961</v>
      </c>
      <c r="O82" s="5">
        <f t="shared" si="60"/>
        <v>5.8203555136070477E-3</v>
      </c>
      <c r="P82" s="5">
        <f t="shared" si="61"/>
        <v>0.1348314606741573</v>
      </c>
      <c r="Q82" s="1">
        <v>38961</v>
      </c>
      <c r="R82" s="5">
        <f t="shared" si="62"/>
        <v>1.4314928425357873E-2</v>
      </c>
      <c r="S82" s="5">
        <f t="shared" si="63"/>
        <v>9.7378277153558054E-2</v>
      </c>
      <c r="T82" s="16">
        <v>38961</v>
      </c>
      <c r="U82" s="5">
        <v>5.5999999999999999E-3</v>
      </c>
      <c r="V82" s="5">
        <v>0.1232</v>
      </c>
      <c r="W82" s="1">
        <v>38961</v>
      </c>
      <c r="X82" s="5">
        <f t="shared" ref="X82:Y82" si="80">AVERAGE(R73:R82)</f>
        <v>1.5125165496455883E-2</v>
      </c>
      <c r="Y82" s="5">
        <f t="shared" si="80"/>
        <v>0.11806277090698883</v>
      </c>
      <c r="Z82" s="16">
        <v>38961</v>
      </c>
      <c r="AA82" s="6">
        <v>4.3</v>
      </c>
      <c r="AB82" s="17">
        <v>4.0999999999999996</v>
      </c>
    </row>
    <row r="83" spans="1:28">
      <c r="A83" s="16">
        <v>38991</v>
      </c>
      <c r="B83">
        <v>6322</v>
      </c>
      <c r="C83">
        <v>34</v>
      </c>
      <c r="D83">
        <v>92</v>
      </c>
      <c r="E83">
        <v>277</v>
      </c>
      <c r="F83">
        <v>34</v>
      </c>
      <c r="G83">
        <v>31</v>
      </c>
      <c r="H83">
        <v>4263</v>
      </c>
      <c r="I83">
        <v>81</v>
      </c>
      <c r="J83">
        <v>26</v>
      </c>
      <c r="K83" s="10">
        <v>4.0999999999999996</v>
      </c>
      <c r="L83" s="17">
        <v>4.2</v>
      </c>
      <c r="M83" s="4"/>
      <c r="N83" s="16">
        <v>38991</v>
      </c>
      <c r="O83" s="5">
        <f t="shared" si="60"/>
        <v>5.3780449224928818E-3</v>
      </c>
      <c r="P83" s="5">
        <f t="shared" si="61"/>
        <v>0.12274368231046931</v>
      </c>
      <c r="Q83" s="1">
        <v>38991</v>
      </c>
      <c r="R83" s="5">
        <f t="shared" si="62"/>
        <v>1.4552356849098386E-2</v>
      </c>
      <c r="S83" s="5">
        <f t="shared" si="63"/>
        <v>0.11191335740072202</v>
      </c>
      <c r="T83" s="16">
        <v>38991</v>
      </c>
      <c r="U83" s="5">
        <v>5.4999999999999997E-3</v>
      </c>
      <c r="V83" s="5">
        <v>0.12429999999999999</v>
      </c>
      <c r="W83" s="1">
        <v>38991</v>
      </c>
      <c r="X83" s="5">
        <f t="shared" ref="X83:Y83" si="81">AVERAGE(R74:R83)</f>
        <v>1.5095015460234913E-2</v>
      </c>
      <c r="Y83" s="5">
        <f t="shared" si="81"/>
        <v>0.11666417858950706</v>
      </c>
      <c r="Z83" s="16">
        <v>38991</v>
      </c>
      <c r="AA83" s="6">
        <v>4.2</v>
      </c>
      <c r="AB83" s="17">
        <v>4.0999999999999996</v>
      </c>
    </row>
    <row r="84" spans="1:28">
      <c r="A84" s="16">
        <v>39022</v>
      </c>
      <c r="B84">
        <v>6381</v>
      </c>
      <c r="C84">
        <v>28</v>
      </c>
      <c r="D84">
        <v>93</v>
      </c>
      <c r="E84">
        <v>280</v>
      </c>
      <c r="F84">
        <v>36</v>
      </c>
      <c r="G84">
        <v>35</v>
      </c>
      <c r="H84">
        <v>4231</v>
      </c>
      <c r="I84">
        <v>73</v>
      </c>
      <c r="J84">
        <v>29</v>
      </c>
      <c r="K84" s="10">
        <v>4</v>
      </c>
      <c r="L84" s="17">
        <v>3.9</v>
      </c>
      <c r="M84" s="4"/>
      <c r="N84" s="16">
        <v>39022</v>
      </c>
      <c r="O84" s="5">
        <f t="shared" si="60"/>
        <v>4.3880269550227238E-3</v>
      </c>
      <c r="P84" s="5">
        <f t="shared" si="61"/>
        <v>0.12857142857142856</v>
      </c>
      <c r="Q84" s="1">
        <v>39022</v>
      </c>
      <c r="R84" s="5">
        <f t="shared" si="62"/>
        <v>1.4574518100611189E-2</v>
      </c>
      <c r="S84" s="5">
        <f t="shared" si="63"/>
        <v>0.125</v>
      </c>
      <c r="T84" s="16">
        <v>39022</v>
      </c>
      <c r="U84" s="5">
        <v>5.4999999999999997E-3</v>
      </c>
      <c r="V84" s="5">
        <v>0.1255</v>
      </c>
      <c r="W84" s="1">
        <v>39022</v>
      </c>
      <c r="X84" s="5">
        <f t="shared" ref="X84:Y84" si="82">AVERAGE(R75:R84)</f>
        <v>1.4825825346784657E-2</v>
      </c>
      <c r="Y84" s="5">
        <f t="shared" si="82"/>
        <v>0.11920249276575226</v>
      </c>
      <c r="Z84" s="16">
        <v>39022</v>
      </c>
      <c r="AA84" s="6">
        <v>4.2</v>
      </c>
      <c r="AB84" s="17">
        <v>4</v>
      </c>
    </row>
    <row r="85" spans="1:28">
      <c r="A85" s="16">
        <v>39052</v>
      </c>
      <c r="B85">
        <v>6281</v>
      </c>
      <c r="C85">
        <v>27</v>
      </c>
      <c r="D85">
        <v>94</v>
      </c>
      <c r="E85">
        <v>243</v>
      </c>
      <c r="F85">
        <v>31</v>
      </c>
      <c r="G85">
        <v>25</v>
      </c>
      <c r="H85">
        <v>4325</v>
      </c>
      <c r="I85">
        <v>68</v>
      </c>
      <c r="J85">
        <v>20</v>
      </c>
      <c r="K85" s="10">
        <v>4</v>
      </c>
      <c r="L85" s="17">
        <v>3.7</v>
      </c>
      <c r="M85" s="4"/>
      <c r="N85" s="16">
        <v>39052</v>
      </c>
      <c r="O85" s="5">
        <f t="shared" si="60"/>
        <v>4.2986785543703233E-3</v>
      </c>
      <c r="P85" s="5">
        <f t="shared" si="61"/>
        <v>0.12757201646090535</v>
      </c>
      <c r="Q85" s="1">
        <v>39052</v>
      </c>
      <c r="R85" s="5">
        <f t="shared" si="62"/>
        <v>1.4965769781881865E-2</v>
      </c>
      <c r="S85" s="5">
        <f t="shared" si="63"/>
        <v>0.102880658436214</v>
      </c>
      <c r="T85" s="16">
        <v>39052</v>
      </c>
      <c r="U85" s="5">
        <v>5.4999999999999997E-3</v>
      </c>
      <c r="V85" s="5">
        <v>0.1278</v>
      </c>
      <c r="W85" s="1">
        <v>39052</v>
      </c>
      <c r="X85" s="5">
        <f t="shared" ref="X85:Y85" si="83">AVERAGE(R76:R85)</f>
        <v>1.48794008819714E-2</v>
      </c>
      <c r="Y85" s="5">
        <f t="shared" si="83"/>
        <v>0.11814304087887721</v>
      </c>
      <c r="Z85" s="16">
        <v>39052</v>
      </c>
      <c r="AA85" s="6">
        <v>4.0999999999999996</v>
      </c>
      <c r="AB85" s="17">
        <v>4</v>
      </c>
    </row>
    <row r="86" spans="1:28">
      <c r="A86" s="16">
        <v>39083</v>
      </c>
      <c r="B86">
        <v>6224</v>
      </c>
      <c r="C86">
        <v>34</v>
      </c>
      <c r="D86">
        <v>103</v>
      </c>
      <c r="E86">
        <v>246</v>
      </c>
      <c r="F86">
        <v>23</v>
      </c>
      <c r="G86">
        <v>31</v>
      </c>
      <c r="H86">
        <v>4364</v>
      </c>
      <c r="I86">
        <v>79</v>
      </c>
      <c r="J86">
        <v>26</v>
      </c>
      <c r="K86" s="10">
        <v>4</v>
      </c>
      <c r="L86" s="17">
        <v>4</v>
      </c>
      <c r="M86" s="4"/>
      <c r="N86" s="16">
        <v>39083</v>
      </c>
      <c r="O86" s="5">
        <f t="shared" si="60"/>
        <v>5.462724935732648E-3</v>
      </c>
      <c r="P86" s="5">
        <f t="shared" si="61"/>
        <v>9.3495934959349589E-2</v>
      </c>
      <c r="Q86" s="1">
        <v>39083</v>
      </c>
      <c r="R86" s="5">
        <f t="shared" si="62"/>
        <v>1.6548843187660669E-2</v>
      </c>
      <c r="S86" s="5">
        <f t="shared" si="63"/>
        <v>0.12601626016260162</v>
      </c>
      <c r="T86" s="16">
        <v>39083</v>
      </c>
      <c r="U86" s="5">
        <v>5.3E-3</v>
      </c>
      <c r="V86" s="5">
        <v>0.12790000000000001</v>
      </c>
      <c r="W86" s="1">
        <v>39083</v>
      </c>
      <c r="X86" s="5">
        <f t="shared" ref="X86:Y86" si="84">AVERAGE(R77:R86)</f>
        <v>1.5096017585999266E-2</v>
      </c>
      <c r="Y86" s="5">
        <f t="shared" si="84"/>
        <v>0.11842582631542722</v>
      </c>
      <c r="Z86" s="16">
        <v>39083</v>
      </c>
      <c r="AA86" s="6">
        <v>4</v>
      </c>
      <c r="AB86" s="17">
        <v>4</v>
      </c>
    </row>
    <row r="87" spans="1:28">
      <c r="A87" s="16">
        <v>39114</v>
      </c>
      <c r="B87">
        <v>6226</v>
      </c>
      <c r="C87">
        <v>31</v>
      </c>
      <c r="D87">
        <v>79</v>
      </c>
      <c r="E87">
        <v>268</v>
      </c>
      <c r="F87">
        <v>25</v>
      </c>
      <c r="G87">
        <v>28</v>
      </c>
      <c r="H87">
        <v>4418</v>
      </c>
      <c r="I87">
        <v>72</v>
      </c>
      <c r="J87">
        <v>28</v>
      </c>
      <c r="K87" s="10">
        <v>4</v>
      </c>
      <c r="L87" s="17">
        <v>4.0999999999999996</v>
      </c>
      <c r="M87" s="4"/>
      <c r="N87" s="16">
        <v>39114</v>
      </c>
      <c r="O87" s="5">
        <f t="shared" si="60"/>
        <v>4.979119820109219E-3</v>
      </c>
      <c r="P87" s="5">
        <f t="shared" si="61"/>
        <v>9.3283582089552244E-2</v>
      </c>
      <c r="Q87" s="1">
        <v>39114</v>
      </c>
      <c r="R87" s="5">
        <f t="shared" si="62"/>
        <v>1.2688724702858978E-2</v>
      </c>
      <c r="S87" s="5">
        <f t="shared" si="63"/>
        <v>0.1044776119402985</v>
      </c>
      <c r="T87" s="16">
        <v>39114</v>
      </c>
      <c r="U87" s="5">
        <v>5.3E-3</v>
      </c>
      <c r="V87" s="5">
        <v>0.12479999999999999</v>
      </c>
      <c r="W87" s="1">
        <v>39114</v>
      </c>
      <c r="X87" s="5">
        <f t="shared" ref="X87:Y87" si="85">AVERAGE(R78:R87)</f>
        <v>1.4596116941636506E-2</v>
      </c>
      <c r="Y87" s="5">
        <f t="shared" si="85"/>
        <v>0.11498469862056819</v>
      </c>
      <c r="Z87" s="16">
        <v>39114</v>
      </c>
      <c r="AA87" s="6">
        <v>4.0999999999999996</v>
      </c>
      <c r="AB87" s="17">
        <v>4</v>
      </c>
    </row>
    <row r="88" spans="1:28">
      <c r="A88" s="16">
        <v>39142</v>
      </c>
      <c r="B88">
        <v>6265</v>
      </c>
      <c r="C88">
        <v>44</v>
      </c>
      <c r="D88">
        <v>87</v>
      </c>
      <c r="E88">
        <v>266</v>
      </c>
      <c r="F88">
        <v>36</v>
      </c>
      <c r="G88">
        <v>25</v>
      </c>
      <c r="H88">
        <v>4402</v>
      </c>
      <c r="I88">
        <v>89</v>
      </c>
      <c r="J88">
        <v>37</v>
      </c>
      <c r="K88" s="10">
        <v>4</v>
      </c>
      <c r="L88" s="17">
        <v>4.2</v>
      </c>
      <c r="M88" s="4"/>
      <c r="N88" s="16">
        <v>39142</v>
      </c>
      <c r="O88" s="5">
        <f t="shared" si="60"/>
        <v>7.0231444533120514E-3</v>
      </c>
      <c r="P88" s="5">
        <f t="shared" si="61"/>
        <v>0.13533834586466165</v>
      </c>
      <c r="Q88" s="1">
        <v>39142</v>
      </c>
      <c r="R88" s="5">
        <f t="shared" si="62"/>
        <v>1.3886671987230646E-2</v>
      </c>
      <c r="S88" s="5">
        <f t="shared" si="63"/>
        <v>9.3984962406015032E-2</v>
      </c>
      <c r="T88" s="16">
        <v>39142</v>
      </c>
      <c r="U88" s="5">
        <v>5.4999999999999997E-3</v>
      </c>
      <c r="V88" s="5">
        <v>0.12520000000000001</v>
      </c>
      <c r="W88" s="1">
        <v>39142</v>
      </c>
      <c r="X88" s="5">
        <f t="shared" ref="X88:Y88" si="86">AVERAGE(R79:R88)</f>
        <v>1.4621219846717584E-2</v>
      </c>
      <c r="Y88" s="5">
        <f t="shared" si="86"/>
        <v>0.11278899196261896</v>
      </c>
      <c r="Z88" s="16">
        <v>39142</v>
      </c>
      <c r="AA88" s="6">
        <v>4.2</v>
      </c>
      <c r="AB88" s="17">
        <v>4</v>
      </c>
    </row>
    <row r="89" spans="1:28">
      <c r="A89" s="16">
        <v>39173</v>
      </c>
      <c r="B89">
        <v>6276</v>
      </c>
      <c r="C89">
        <v>46</v>
      </c>
      <c r="D89">
        <v>87</v>
      </c>
      <c r="E89">
        <v>267</v>
      </c>
      <c r="F89">
        <v>46</v>
      </c>
      <c r="G89">
        <v>28</v>
      </c>
      <c r="H89">
        <v>4313</v>
      </c>
      <c r="I89">
        <v>137</v>
      </c>
      <c r="J89">
        <v>31</v>
      </c>
      <c r="K89" s="10">
        <v>3.8</v>
      </c>
      <c r="L89" s="17">
        <v>4</v>
      </c>
      <c r="M89" s="4"/>
      <c r="N89" s="16">
        <v>39173</v>
      </c>
      <c r="O89" s="5">
        <f t="shared" si="60"/>
        <v>7.3295092415551306E-3</v>
      </c>
      <c r="P89" s="5">
        <f t="shared" si="61"/>
        <v>0.17228464419475656</v>
      </c>
      <c r="Q89" s="1">
        <v>39173</v>
      </c>
      <c r="R89" s="5">
        <f t="shared" si="62"/>
        <v>1.3862332695984704E-2</v>
      </c>
      <c r="S89" s="5">
        <f t="shared" si="63"/>
        <v>0.10486891385767791</v>
      </c>
      <c r="T89" s="16">
        <v>39173</v>
      </c>
      <c r="U89" s="5">
        <v>5.4999999999999997E-3</v>
      </c>
      <c r="V89" s="5">
        <v>0.12740000000000001</v>
      </c>
      <c r="W89" s="1">
        <v>39173</v>
      </c>
      <c r="X89" s="5">
        <f t="shared" ref="X89:Y89" si="87">AVERAGE(R80:R89)</f>
        <v>1.478698683560881E-2</v>
      </c>
      <c r="Y89" s="5">
        <f t="shared" si="87"/>
        <v>0.11236679243929584</v>
      </c>
      <c r="Z89" s="16">
        <v>39173</v>
      </c>
      <c r="AA89" s="6">
        <v>4.0999999999999996</v>
      </c>
      <c r="AB89" s="17">
        <v>3.8</v>
      </c>
    </row>
    <row r="90" spans="1:28">
      <c r="A90" s="16">
        <v>39203</v>
      </c>
      <c r="B90">
        <v>6349</v>
      </c>
      <c r="C90">
        <v>36</v>
      </c>
      <c r="D90">
        <v>78</v>
      </c>
      <c r="E90">
        <v>257</v>
      </c>
      <c r="F90">
        <v>30</v>
      </c>
      <c r="G90">
        <v>31</v>
      </c>
      <c r="H90">
        <v>4249</v>
      </c>
      <c r="I90">
        <v>83</v>
      </c>
      <c r="J90">
        <v>30</v>
      </c>
      <c r="K90" s="10">
        <v>3.8</v>
      </c>
      <c r="L90" s="17">
        <v>3.8</v>
      </c>
      <c r="M90" s="4"/>
      <c r="N90" s="16">
        <v>39203</v>
      </c>
      <c r="O90" s="5">
        <f t="shared" si="60"/>
        <v>5.6701842809891321E-3</v>
      </c>
      <c r="P90" s="5">
        <f t="shared" si="61"/>
        <v>0.11673151750972763</v>
      </c>
      <c r="Q90" s="1">
        <v>39203</v>
      </c>
      <c r="R90" s="5">
        <f t="shared" si="62"/>
        <v>1.2285399275476453E-2</v>
      </c>
      <c r="S90" s="5">
        <f t="shared" si="63"/>
        <v>0.12062256809338522</v>
      </c>
      <c r="T90" s="16">
        <v>39203</v>
      </c>
      <c r="U90" s="5">
        <v>5.4999999999999997E-3</v>
      </c>
      <c r="V90" s="5">
        <v>0.12590000000000001</v>
      </c>
      <c r="W90" s="1">
        <v>39203</v>
      </c>
      <c r="X90" s="5">
        <f t="shared" ref="X90:Y90" si="88">AVERAGE(R81:R90)</f>
        <v>1.4326764136893827E-2</v>
      </c>
      <c r="Y90" s="5">
        <f t="shared" si="88"/>
        <v>0.11126178946215751</v>
      </c>
      <c r="Z90" s="16">
        <v>39203</v>
      </c>
      <c r="AA90" s="6">
        <v>4.2</v>
      </c>
      <c r="AB90" s="17">
        <v>3.8</v>
      </c>
    </row>
    <row r="91" spans="1:28">
      <c r="A91" s="16">
        <v>39234</v>
      </c>
      <c r="B91">
        <v>6427</v>
      </c>
      <c r="C91">
        <v>31</v>
      </c>
      <c r="D91">
        <v>77</v>
      </c>
      <c r="E91">
        <v>243</v>
      </c>
      <c r="F91">
        <v>34</v>
      </c>
      <c r="G91">
        <v>33</v>
      </c>
      <c r="H91">
        <v>4209</v>
      </c>
      <c r="I91">
        <v>81</v>
      </c>
      <c r="J91">
        <v>25</v>
      </c>
      <c r="K91" s="10">
        <v>3.7</v>
      </c>
      <c r="L91" s="17">
        <v>3.6</v>
      </c>
      <c r="M91" s="4"/>
      <c r="N91" s="16">
        <v>39234</v>
      </c>
      <c r="O91" s="5">
        <f t="shared" si="60"/>
        <v>4.8234012758674345E-3</v>
      </c>
      <c r="P91" s="5">
        <f t="shared" si="61"/>
        <v>0.13991769547325103</v>
      </c>
      <c r="Q91" s="1">
        <v>39234</v>
      </c>
      <c r="R91" s="5">
        <f t="shared" si="62"/>
        <v>1.1980706394896531E-2</v>
      </c>
      <c r="S91" s="5">
        <f t="shared" si="63"/>
        <v>0.13580246913580246</v>
      </c>
      <c r="T91" s="16">
        <v>39234</v>
      </c>
      <c r="U91" s="5">
        <v>5.4999999999999997E-3</v>
      </c>
      <c r="V91" s="5">
        <v>0.12520000000000001</v>
      </c>
      <c r="W91" s="1">
        <v>39234</v>
      </c>
      <c r="X91" s="5">
        <f t="shared" ref="X91:Y91" si="89">AVERAGE(R82:R91)</f>
        <v>1.3966025140105731E-2</v>
      </c>
      <c r="Y91" s="5">
        <f t="shared" si="89"/>
        <v>0.11229450785862749</v>
      </c>
      <c r="Z91" s="16">
        <v>39234</v>
      </c>
      <c r="AA91" s="6">
        <v>4.2</v>
      </c>
      <c r="AB91" s="17">
        <v>3.7</v>
      </c>
    </row>
    <row r="92" spans="1:28">
      <c r="A92" s="16">
        <v>39264</v>
      </c>
      <c r="B92">
        <v>6341</v>
      </c>
      <c r="C92">
        <v>34</v>
      </c>
      <c r="D92">
        <v>89</v>
      </c>
      <c r="E92">
        <v>241</v>
      </c>
      <c r="F92">
        <v>33</v>
      </c>
      <c r="G92">
        <v>29</v>
      </c>
      <c r="H92">
        <v>4301</v>
      </c>
      <c r="I92">
        <v>77</v>
      </c>
      <c r="J92">
        <v>22</v>
      </c>
      <c r="K92" s="10">
        <v>3.6</v>
      </c>
      <c r="L92" s="17">
        <v>3.5</v>
      </c>
      <c r="M92" s="4"/>
      <c r="N92" s="16">
        <v>39264</v>
      </c>
      <c r="O92" s="5">
        <f t="shared" si="60"/>
        <v>5.3619302949061663E-3</v>
      </c>
      <c r="P92" s="5">
        <f t="shared" si="61"/>
        <v>0.13692946058091288</v>
      </c>
      <c r="Q92" s="1">
        <v>39264</v>
      </c>
      <c r="R92" s="5">
        <f t="shared" si="62"/>
        <v>1.4035641066077905E-2</v>
      </c>
      <c r="S92" s="5">
        <f t="shared" si="63"/>
        <v>0.12033195020746888</v>
      </c>
      <c r="T92" s="16">
        <v>39264</v>
      </c>
      <c r="U92" s="5">
        <v>5.4999999999999997E-3</v>
      </c>
      <c r="V92" s="5">
        <v>0.12559999999999999</v>
      </c>
      <c r="W92" s="1">
        <v>39264</v>
      </c>
      <c r="X92" s="5">
        <f t="shared" ref="X92:Y92" si="90">AVERAGE(R83:R92)</f>
        <v>1.3938096404177733E-2</v>
      </c>
      <c r="Y92" s="5">
        <f t="shared" si="90"/>
        <v>0.11458987516401857</v>
      </c>
      <c r="Z92" s="16">
        <v>39264</v>
      </c>
      <c r="AA92" s="6">
        <v>4.2</v>
      </c>
      <c r="AB92" s="17">
        <v>3.6</v>
      </c>
    </row>
    <row r="93" spans="1:28">
      <c r="A93" s="16">
        <v>39295</v>
      </c>
      <c r="B93">
        <v>6388</v>
      </c>
      <c r="C93">
        <v>33</v>
      </c>
      <c r="D93">
        <v>84</v>
      </c>
      <c r="E93">
        <v>227</v>
      </c>
      <c r="F93">
        <v>26</v>
      </c>
      <c r="G93">
        <v>29</v>
      </c>
      <c r="H93">
        <v>4237</v>
      </c>
      <c r="I93">
        <v>80</v>
      </c>
      <c r="J93">
        <v>24</v>
      </c>
      <c r="K93" s="10">
        <v>3.7</v>
      </c>
      <c r="L93" s="17">
        <v>3.7</v>
      </c>
      <c r="M93" s="4"/>
      <c r="N93" s="16">
        <v>39295</v>
      </c>
      <c r="O93" s="5">
        <f t="shared" si="60"/>
        <v>5.1659361302442081E-3</v>
      </c>
      <c r="P93" s="5">
        <f t="shared" si="61"/>
        <v>0.11453744493392071</v>
      </c>
      <c r="Q93" s="1">
        <v>39295</v>
      </c>
      <c r="R93" s="5">
        <f t="shared" si="62"/>
        <v>1.3149655604257984E-2</v>
      </c>
      <c r="S93" s="5">
        <f t="shared" si="63"/>
        <v>0.1277533039647577</v>
      </c>
      <c r="T93" s="16">
        <v>39295</v>
      </c>
      <c r="U93" s="5">
        <v>5.4999999999999997E-3</v>
      </c>
      <c r="V93" s="5">
        <v>0.1263</v>
      </c>
      <c r="W93" s="1">
        <v>39295</v>
      </c>
      <c r="X93" s="5">
        <f t="shared" ref="X93:Y93" si="91">AVERAGE(R84:R93)</f>
        <v>1.3797826279693693E-2</v>
      </c>
      <c r="Y93" s="5">
        <f t="shared" si="91"/>
        <v>0.11617386982042213</v>
      </c>
      <c r="Z93" s="16">
        <v>39295</v>
      </c>
      <c r="AA93" s="6">
        <v>4.2</v>
      </c>
      <c r="AB93" s="17">
        <v>3.7</v>
      </c>
    </row>
    <row r="94" spans="1:28">
      <c r="A94" s="16">
        <v>39326</v>
      </c>
      <c r="B94">
        <v>6319</v>
      </c>
      <c r="C94">
        <v>37</v>
      </c>
      <c r="D94">
        <v>88</v>
      </c>
      <c r="E94">
        <v>261</v>
      </c>
      <c r="F94">
        <v>36</v>
      </c>
      <c r="G94">
        <v>28</v>
      </c>
      <c r="H94">
        <v>4311</v>
      </c>
      <c r="I94">
        <v>85</v>
      </c>
      <c r="J94">
        <v>27</v>
      </c>
      <c r="K94" s="10">
        <v>3.9</v>
      </c>
      <c r="L94" s="17">
        <v>4</v>
      </c>
      <c r="M94" s="4"/>
      <c r="N94" s="16">
        <v>39326</v>
      </c>
      <c r="O94" s="5">
        <f t="shared" si="60"/>
        <v>5.8553568602626995E-3</v>
      </c>
      <c r="P94" s="5">
        <f t="shared" si="61"/>
        <v>0.13793103448275862</v>
      </c>
      <c r="Q94" s="1">
        <v>39326</v>
      </c>
      <c r="R94" s="5">
        <f t="shared" si="62"/>
        <v>1.3926254154138312E-2</v>
      </c>
      <c r="S94" s="5">
        <f t="shared" si="63"/>
        <v>0.10727969348659004</v>
      </c>
      <c r="T94" s="16">
        <v>39326</v>
      </c>
      <c r="U94" s="5">
        <v>5.4999999999999997E-3</v>
      </c>
      <c r="V94" s="5">
        <v>0.12659999999999999</v>
      </c>
      <c r="W94" s="1">
        <v>39326</v>
      </c>
      <c r="X94" s="5">
        <f t="shared" ref="X94:Y94" si="92">AVERAGE(R85:R94)</f>
        <v>1.3732999885046403E-2</v>
      </c>
      <c r="Y94" s="5">
        <f t="shared" si="92"/>
        <v>0.11440183916908113</v>
      </c>
      <c r="Z94" s="16">
        <v>39326</v>
      </c>
      <c r="AA94" s="6">
        <v>4.0999999999999996</v>
      </c>
      <c r="AB94" s="17">
        <v>3.9</v>
      </c>
    </row>
    <row r="95" spans="1:28">
      <c r="A95" s="16">
        <v>39356</v>
      </c>
      <c r="B95">
        <v>6369</v>
      </c>
      <c r="C95">
        <v>34</v>
      </c>
      <c r="D95">
        <v>83</v>
      </c>
      <c r="E95">
        <v>269</v>
      </c>
      <c r="F95">
        <v>33</v>
      </c>
      <c r="G95">
        <v>30</v>
      </c>
      <c r="H95">
        <v>4285</v>
      </c>
      <c r="I95">
        <v>78</v>
      </c>
      <c r="J95">
        <v>25</v>
      </c>
      <c r="K95" s="10">
        <v>4</v>
      </c>
      <c r="L95" s="17">
        <v>4</v>
      </c>
      <c r="M95" s="4"/>
      <c r="N95" s="16">
        <v>39356</v>
      </c>
      <c r="O95" s="5">
        <f t="shared" si="60"/>
        <v>5.3383576699638875E-3</v>
      </c>
      <c r="P95" s="5">
        <f t="shared" si="61"/>
        <v>0.12267657992565056</v>
      </c>
      <c r="Q95" s="1">
        <v>39356</v>
      </c>
      <c r="R95" s="5">
        <f t="shared" si="62"/>
        <v>1.3031873135500079E-2</v>
      </c>
      <c r="S95" s="5">
        <f t="shared" si="63"/>
        <v>0.11152416356877323</v>
      </c>
      <c r="T95" s="16">
        <v>39356</v>
      </c>
      <c r="U95" s="5">
        <v>5.4999999999999997E-3</v>
      </c>
      <c r="V95" s="5">
        <v>0.12659999999999999</v>
      </c>
      <c r="W95" s="1">
        <v>39356</v>
      </c>
      <c r="X95" s="5">
        <f t="shared" ref="X95:Y95" si="93">AVERAGE(R86:R95)</f>
        <v>1.3539610220408227E-2</v>
      </c>
      <c r="Y95" s="5">
        <f t="shared" si="93"/>
        <v>0.11526618968233704</v>
      </c>
      <c r="Z95" s="16">
        <v>39356</v>
      </c>
      <c r="AA95" s="6">
        <v>4.0999999999999996</v>
      </c>
      <c r="AB95" s="17">
        <v>4</v>
      </c>
    </row>
    <row r="96" spans="1:28">
      <c r="A96" s="16">
        <v>39387</v>
      </c>
      <c r="B96">
        <v>6368</v>
      </c>
      <c r="C96">
        <v>26</v>
      </c>
      <c r="D96">
        <v>81</v>
      </c>
      <c r="E96">
        <v>272</v>
      </c>
      <c r="F96">
        <v>29</v>
      </c>
      <c r="G96">
        <v>30</v>
      </c>
      <c r="H96">
        <v>4252</v>
      </c>
      <c r="I96">
        <v>71</v>
      </c>
      <c r="J96">
        <v>25</v>
      </c>
      <c r="K96" s="10">
        <v>3.8</v>
      </c>
      <c r="L96" s="17">
        <v>3.7</v>
      </c>
      <c r="M96" s="4"/>
      <c r="N96" s="16">
        <v>39387</v>
      </c>
      <c r="O96" s="5">
        <f t="shared" si="60"/>
        <v>4.0829145728643219E-3</v>
      </c>
      <c r="P96" s="5">
        <f t="shared" si="61"/>
        <v>0.10661764705882353</v>
      </c>
      <c r="Q96" s="1">
        <v>39387</v>
      </c>
      <c r="R96" s="5">
        <f t="shared" si="62"/>
        <v>1.2719849246231155E-2</v>
      </c>
      <c r="S96" s="5">
        <f t="shared" si="63"/>
        <v>0.11029411764705882</v>
      </c>
      <c r="T96" s="16">
        <v>39387</v>
      </c>
      <c r="U96" s="5">
        <v>5.4000000000000003E-3</v>
      </c>
      <c r="V96" s="5">
        <v>0.1278</v>
      </c>
      <c r="W96" s="1">
        <v>39387</v>
      </c>
      <c r="X96" s="5">
        <f t="shared" ref="X96:Y96" si="94">AVERAGE(R87:R96)</f>
        <v>1.3156710826265275E-2</v>
      </c>
      <c r="Y96" s="5">
        <f t="shared" si="94"/>
        <v>0.11369397543078279</v>
      </c>
      <c r="Z96" s="16">
        <v>39387</v>
      </c>
      <c r="AA96" s="6">
        <v>4.0999999999999996</v>
      </c>
      <c r="AB96" s="17">
        <v>3.8</v>
      </c>
    </row>
    <row r="97" spans="1:28">
      <c r="A97" s="16">
        <v>39417</v>
      </c>
      <c r="B97">
        <v>6336</v>
      </c>
      <c r="C97">
        <v>22</v>
      </c>
      <c r="D97">
        <v>101</v>
      </c>
      <c r="E97">
        <v>231</v>
      </c>
      <c r="F97">
        <v>22</v>
      </c>
      <c r="G97">
        <v>28</v>
      </c>
      <c r="H97">
        <v>4324</v>
      </c>
      <c r="I97">
        <v>76</v>
      </c>
      <c r="J97">
        <v>22</v>
      </c>
      <c r="K97" s="10">
        <v>3.7</v>
      </c>
      <c r="L97" s="17">
        <v>3.5</v>
      </c>
      <c r="M97" s="4"/>
      <c r="N97" s="16">
        <v>39417</v>
      </c>
      <c r="O97" s="5">
        <f t="shared" si="60"/>
        <v>3.472222222222222E-3</v>
      </c>
      <c r="P97" s="5">
        <f t="shared" si="61"/>
        <v>9.5238095238095233E-2</v>
      </c>
      <c r="Q97" s="1">
        <v>39417</v>
      </c>
      <c r="R97" s="5">
        <f t="shared" si="62"/>
        <v>1.5940656565656564E-2</v>
      </c>
      <c r="S97" s="5">
        <f t="shared" si="63"/>
        <v>0.12121212121212122</v>
      </c>
      <c r="T97" s="16">
        <v>39417</v>
      </c>
      <c r="U97" s="5">
        <v>5.4000000000000003E-3</v>
      </c>
      <c r="V97" s="5">
        <v>0.12509999999999999</v>
      </c>
      <c r="W97" s="1">
        <v>39417</v>
      </c>
      <c r="X97" s="5">
        <f t="shared" ref="X97:Y97" si="95">AVERAGE(R88:R97)</f>
        <v>1.3481904012545034E-2</v>
      </c>
      <c r="Y97" s="5">
        <f t="shared" si="95"/>
        <v>0.11536742635796507</v>
      </c>
      <c r="Z97" s="16">
        <v>39417</v>
      </c>
      <c r="AA97" s="6">
        <v>4.0999999999999996</v>
      </c>
      <c r="AB97" s="17">
        <v>3.7</v>
      </c>
    </row>
    <row r="98" spans="1:28">
      <c r="A98" s="16">
        <v>39448</v>
      </c>
      <c r="B98">
        <v>6255</v>
      </c>
      <c r="C98">
        <v>36</v>
      </c>
      <c r="D98">
        <v>112</v>
      </c>
      <c r="E98">
        <v>225</v>
      </c>
      <c r="F98">
        <v>18</v>
      </c>
      <c r="G98">
        <v>27</v>
      </c>
      <c r="H98">
        <v>4367</v>
      </c>
      <c r="I98">
        <v>74</v>
      </c>
      <c r="J98">
        <v>28</v>
      </c>
      <c r="K98" s="10">
        <v>3.9</v>
      </c>
      <c r="L98" s="17">
        <v>3.9</v>
      </c>
      <c r="M98" s="4"/>
      <c r="N98" s="16">
        <v>39448</v>
      </c>
      <c r="O98" s="5">
        <f t="shared" ref="O98:O129" si="96">C98/B98</f>
        <v>5.7553956834532375E-3</v>
      </c>
      <c r="P98" s="5">
        <f t="shared" ref="P98:P129" si="97">F98/E98</f>
        <v>0.08</v>
      </c>
      <c r="Q98" s="1">
        <v>39448</v>
      </c>
      <c r="R98" s="5">
        <f t="shared" ref="R98:R129" si="98">D98/B98</f>
        <v>1.7905675459632293E-2</v>
      </c>
      <c r="S98" s="5">
        <f t="shared" ref="S98:S129" si="99">G98/E98</f>
        <v>0.12</v>
      </c>
      <c r="T98" s="16">
        <v>39448</v>
      </c>
      <c r="U98" s="5">
        <v>5.4000000000000003E-3</v>
      </c>
      <c r="V98" s="5">
        <v>0.124</v>
      </c>
      <c r="W98" s="1">
        <v>39448</v>
      </c>
      <c r="X98" s="5">
        <f t="shared" ref="X98:Y98" si="100">AVERAGE(R89:R98)</f>
        <v>1.3883804359785198E-2</v>
      </c>
      <c r="Y98" s="5">
        <f t="shared" si="100"/>
        <v>0.11796893011736356</v>
      </c>
      <c r="Z98" s="16">
        <v>39448</v>
      </c>
      <c r="AA98" s="6">
        <v>4.2</v>
      </c>
      <c r="AB98" s="17">
        <v>3.9</v>
      </c>
    </row>
    <row r="99" spans="1:28">
      <c r="A99" s="16">
        <v>39479</v>
      </c>
      <c r="B99">
        <v>6219</v>
      </c>
      <c r="C99">
        <v>36</v>
      </c>
      <c r="D99">
        <v>79</v>
      </c>
      <c r="E99">
        <v>255</v>
      </c>
      <c r="F99">
        <v>28</v>
      </c>
      <c r="G99">
        <v>32</v>
      </c>
      <c r="H99">
        <v>4375</v>
      </c>
      <c r="I99">
        <v>72</v>
      </c>
      <c r="J99">
        <v>26</v>
      </c>
      <c r="K99" s="10">
        <v>4</v>
      </c>
      <c r="L99" s="17">
        <v>4.0999999999999996</v>
      </c>
      <c r="M99" s="4"/>
      <c r="N99" s="16">
        <v>39479</v>
      </c>
      <c r="O99" s="5">
        <f t="shared" si="96"/>
        <v>5.7887120115774236E-3</v>
      </c>
      <c r="P99" s="5">
        <f t="shared" si="97"/>
        <v>0.10980392156862745</v>
      </c>
      <c r="Q99" s="1">
        <v>39479</v>
      </c>
      <c r="R99" s="5">
        <f t="shared" si="98"/>
        <v>1.2703006914294903E-2</v>
      </c>
      <c r="S99" s="5">
        <f t="shared" si="99"/>
        <v>0.12549019607843137</v>
      </c>
      <c r="T99" s="16">
        <v>39479</v>
      </c>
      <c r="U99" s="5">
        <v>5.4999999999999997E-3</v>
      </c>
      <c r="V99" s="5">
        <v>0.12540000000000001</v>
      </c>
      <c r="W99" s="1">
        <v>39479</v>
      </c>
      <c r="X99" s="5">
        <f t="shared" ref="X99:Y99" si="101">AVERAGE(R90:R99)</f>
        <v>1.3767871781616217E-2</v>
      </c>
      <c r="Y99" s="5">
        <f t="shared" si="101"/>
        <v>0.1200310583394389</v>
      </c>
      <c r="Z99" s="16">
        <v>39479</v>
      </c>
      <c r="AA99" s="6">
        <v>4.2</v>
      </c>
      <c r="AB99" s="17">
        <v>4</v>
      </c>
    </row>
    <row r="100" spans="1:28">
      <c r="A100" s="16">
        <v>39508</v>
      </c>
      <c r="B100">
        <v>6185</v>
      </c>
      <c r="C100">
        <v>35</v>
      </c>
      <c r="D100">
        <v>81</v>
      </c>
      <c r="E100">
        <v>267</v>
      </c>
      <c r="F100">
        <v>34</v>
      </c>
      <c r="G100">
        <v>32</v>
      </c>
      <c r="H100">
        <v>4457</v>
      </c>
      <c r="I100">
        <v>103</v>
      </c>
      <c r="J100">
        <v>38</v>
      </c>
      <c r="K100" s="10">
        <v>3.8</v>
      </c>
      <c r="L100" s="17">
        <v>4.0999999999999996</v>
      </c>
      <c r="M100" s="4"/>
      <c r="N100" s="16">
        <v>39508</v>
      </c>
      <c r="O100" s="5">
        <f t="shared" si="96"/>
        <v>5.6588520614389648E-3</v>
      </c>
      <c r="P100" s="5">
        <f t="shared" si="97"/>
        <v>0.12734082397003746</v>
      </c>
      <c r="Q100" s="1">
        <v>39508</v>
      </c>
      <c r="R100" s="5">
        <f t="shared" si="98"/>
        <v>1.3096200485044462E-2</v>
      </c>
      <c r="S100" s="5">
        <f t="shared" si="99"/>
        <v>0.1198501872659176</v>
      </c>
      <c r="T100" s="16">
        <v>39508</v>
      </c>
      <c r="U100" s="5">
        <v>5.4000000000000003E-3</v>
      </c>
      <c r="V100" s="5">
        <v>0.12470000000000001</v>
      </c>
      <c r="W100" s="1">
        <v>39508</v>
      </c>
      <c r="X100" s="5">
        <f t="shared" ref="X100:Y100" si="102">AVERAGE(R91:R100)</f>
        <v>1.3848951902573018E-2</v>
      </c>
      <c r="Y100" s="5">
        <f t="shared" si="102"/>
        <v>0.11995382025669214</v>
      </c>
      <c r="Z100" s="16">
        <v>39508</v>
      </c>
      <c r="AA100" s="6">
        <v>4.0999999999999996</v>
      </c>
      <c r="AB100" s="17">
        <v>3.8</v>
      </c>
    </row>
    <row r="101" spans="1:28">
      <c r="A101" s="16">
        <v>39539</v>
      </c>
      <c r="B101">
        <v>6270</v>
      </c>
      <c r="C101">
        <v>54</v>
      </c>
      <c r="D101">
        <v>99</v>
      </c>
      <c r="E101">
        <v>256</v>
      </c>
      <c r="F101">
        <v>44</v>
      </c>
      <c r="G101">
        <v>32</v>
      </c>
      <c r="H101">
        <v>4343</v>
      </c>
      <c r="I101">
        <v>137</v>
      </c>
      <c r="J101">
        <v>36</v>
      </c>
      <c r="K101" s="10">
        <v>3.9</v>
      </c>
      <c r="L101" s="17">
        <v>4.0999999999999996</v>
      </c>
      <c r="M101" s="4"/>
      <c r="N101" s="16">
        <v>39539</v>
      </c>
      <c r="O101" s="5">
        <f t="shared" si="96"/>
        <v>8.6124401913875593E-3</v>
      </c>
      <c r="P101" s="5">
        <f t="shared" si="97"/>
        <v>0.171875</v>
      </c>
      <c r="Q101" s="1">
        <v>39539</v>
      </c>
      <c r="R101" s="5">
        <f t="shared" si="98"/>
        <v>1.5789473684210527E-2</v>
      </c>
      <c r="S101" s="5">
        <f t="shared" si="99"/>
        <v>0.125</v>
      </c>
      <c r="T101" s="16">
        <v>39539</v>
      </c>
      <c r="U101" s="5">
        <v>5.4999999999999997E-3</v>
      </c>
      <c r="V101" s="5">
        <v>0.12470000000000001</v>
      </c>
      <c r="W101" s="1">
        <v>39539</v>
      </c>
      <c r="X101" s="5">
        <f t="shared" ref="X101:Y101" si="103">AVERAGE(R92:R101)</f>
        <v>1.4229828631504415E-2</v>
      </c>
      <c r="Y101" s="5">
        <f t="shared" si="103"/>
        <v>0.11887357334311191</v>
      </c>
      <c r="Z101" s="16">
        <v>39539</v>
      </c>
      <c r="AA101" s="6">
        <v>4.2</v>
      </c>
      <c r="AB101" s="17">
        <v>3.9</v>
      </c>
    </row>
    <row r="102" spans="1:28">
      <c r="A102" s="16">
        <v>39569</v>
      </c>
      <c r="B102">
        <v>6322</v>
      </c>
      <c r="C102">
        <v>33</v>
      </c>
      <c r="D102">
        <v>70</v>
      </c>
      <c r="E102">
        <v>271</v>
      </c>
      <c r="F102">
        <v>39</v>
      </c>
      <c r="G102">
        <v>31</v>
      </c>
      <c r="H102">
        <v>4272</v>
      </c>
      <c r="I102">
        <v>94</v>
      </c>
      <c r="J102">
        <v>22</v>
      </c>
      <c r="K102" s="10">
        <v>4</v>
      </c>
      <c r="L102" s="17">
        <v>4</v>
      </c>
      <c r="M102" s="4"/>
      <c r="N102" s="16">
        <v>39569</v>
      </c>
      <c r="O102" s="5">
        <f t="shared" si="96"/>
        <v>5.2198671306548563E-3</v>
      </c>
      <c r="P102" s="5">
        <f t="shared" si="97"/>
        <v>0.14391143911439114</v>
      </c>
      <c r="Q102" s="1">
        <v>39569</v>
      </c>
      <c r="R102" s="5">
        <f t="shared" si="98"/>
        <v>1.1072445428661816E-2</v>
      </c>
      <c r="S102" s="5">
        <f t="shared" si="99"/>
        <v>0.11439114391143912</v>
      </c>
      <c r="T102" s="16">
        <v>39569</v>
      </c>
      <c r="U102" s="5">
        <v>5.4000000000000003E-3</v>
      </c>
      <c r="V102" s="5">
        <v>0.127</v>
      </c>
      <c r="W102" s="1">
        <v>39569</v>
      </c>
      <c r="X102" s="5">
        <f t="shared" ref="X102:Y102" si="104">AVERAGE(R93:R102)</f>
        <v>1.3933509067762811E-2</v>
      </c>
      <c r="Y102" s="5">
        <f t="shared" si="104"/>
        <v>0.1182794927135089</v>
      </c>
      <c r="Z102" s="16">
        <v>39569</v>
      </c>
      <c r="AA102" s="6">
        <v>4.0999999999999996</v>
      </c>
      <c r="AB102" s="17">
        <v>4</v>
      </c>
    </row>
    <row r="103" spans="1:28">
      <c r="A103" s="16">
        <v>39600</v>
      </c>
      <c r="B103">
        <v>6384</v>
      </c>
      <c r="C103">
        <v>23</v>
      </c>
      <c r="D103">
        <v>81</v>
      </c>
      <c r="E103">
        <v>273</v>
      </c>
      <c r="F103">
        <v>35</v>
      </c>
      <c r="G103">
        <v>29</v>
      </c>
      <c r="H103">
        <v>4235</v>
      </c>
      <c r="I103">
        <v>79</v>
      </c>
      <c r="J103">
        <v>29</v>
      </c>
      <c r="K103" s="10">
        <v>4</v>
      </c>
      <c r="L103" s="17">
        <v>3.9</v>
      </c>
      <c r="M103" s="4"/>
      <c r="N103" s="16">
        <v>39600</v>
      </c>
      <c r="O103" s="5">
        <f t="shared" si="96"/>
        <v>3.6027568922305762E-3</v>
      </c>
      <c r="P103" s="5">
        <f t="shared" si="97"/>
        <v>0.12820512820512819</v>
      </c>
      <c r="Q103" s="1">
        <v>39600</v>
      </c>
      <c r="R103" s="5">
        <f t="shared" si="98"/>
        <v>1.2687969924812029E-2</v>
      </c>
      <c r="S103" s="5">
        <f t="shared" si="99"/>
        <v>0.10622710622710622</v>
      </c>
      <c r="T103" s="16">
        <v>39600</v>
      </c>
      <c r="U103" s="5">
        <v>5.3E-3</v>
      </c>
      <c r="V103" s="5">
        <v>0.126</v>
      </c>
      <c r="W103" s="1">
        <v>39600</v>
      </c>
      <c r="X103" s="5">
        <f t="shared" ref="X103:Y103" si="105">AVERAGE(R94:R103)</f>
        <v>1.3887340499818216E-2</v>
      </c>
      <c r="Y103" s="5">
        <f t="shared" si="105"/>
        <v>0.11612687293974377</v>
      </c>
      <c r="Z103" s="16">
        <v>39600</v>
      </c>
      <c r="AA103" s="6">
        <v>4.0999999999999996</v>
      </c>
      <c r="AB103" s="17">
        <v>4</v>
      </c>
    </row>
    <row r="104" spans="1:28">
      <c r="A104" s="16">
        <v>39630</v>
      </c>
      <c r="B104">
        <v>6330</v>
      </c>
      <c r="C104">
        <v>29</v>
      </c>
      <c r="D104">
        <v>93</v>
      </c>
      <c r="E104">
        <v>261</v>
      </c>
      <c r="F104">
        <v>34</v>
      </c>
      <c r="G104">
        <v>26</v>
      </c>
      <c r="H104">
        <v>4286</v>
      </c>
      <c r="I104">
        <v>66</v>
      </c>
      <c r="J104">
        <v>23</v>
      </c>
      <c r="K104" s="10">
        <v>3.9</v>
      </c>
      <c r="L104" s="17">
        <v>3.8</v>
      </c>
      <c r="M104" s="4"/>
      <c r="N104" s="16">
        <v>39630</v>
      </c>
      <c r="O104" s="5">
        <f t="shared" si="96"/>
        <v>4.5813586097946286E-3</v>
      </c>
      <c r="P104" s="5">
        <f t="shared" si="97"/>
        <v>0.13026819923371646</v>
      </c>
      <c r="Q104" s="1">
        <v>39630</v>
      </c>
      <c r="R104" s="5">
        <f t="shared" si="98"/>
        <v>1.4691943127962086E-2</v>
      </c>
      <c r="S104" s="5">
        <f t="shared" si="99"/>
        <v>9.9616858237547887E-2</v>
      </c>
      <c r="T104" s="16">
        <v>39630</v>
      </c>
      <c r="U104" s="5">
        <v>5.3E-3</v>
      </c>
      <c r="V104" s="5">
        <v>0.12540000000000001</v>
      </c>
      <c r="W104" s="1">
        <v>39630</v>
      </c>
      <c r="X104" s="5">
        <f t="shared" ref="X104:Y104" si="106">AVERAGE(R95:R104)</f>
        <v>1.3963909397200592E-2</v>
      </c>
      <c r="Y104" s="5">
        <f t="shared" si="106"/>
        <v>0.11536058941483954</v>
      </c>
      <c r="Z104" s="16">
        <v>39630</v>
      </c>
      <c r="AA104" s="6">
        <v>4</v>
      </c>
      <c r="AB104" s="17">
        <v>3.9</v>
      </c>
    </row>
    <row r="105" spans="1:28">
      <c r="A105" s="16">
        <v>39661</v>
      </c>
      <c r="B105">
        <v>6307</v>
      </c>
      <c r="C105">
        <v>36</v>
      </c>
      <c r="D105">
        <v>84</v>
      </c>
      <c r="E105">
        <v>251</v>
      </c>
      <c r="F105">
        <v>26</v>
      </c>
      <c r="G105">
        <v>29</v>
      </c>
      <c r="H105">
        <v>4284</v>
      </c>
      <c r="I105">
        <v>101</v>
      </c>
      <c r="J105">
        <v>27</v>
      </c>
      <c r="K105" s="10">
        <v>4.0999999999999996</v>
      </c>
      <c r="L105" s="17">
        <v>4.0999999999999996</v>
      </c>
      <c r="M105" s="4"/>
      <c r="N105" s="16">
        <v>39661</v>
      </c>
      <c r="O105" s="5">
        <f t="shared" si="96"/>
        <v>5.7079435547804031E-3</v>
      </c>
      <c r="P105" s="5">
        <f t="shared" si="97"/>
        <v>0.10358565737051793</v>
      </c>
      <c r="Q105" s="1">
        <v>39661</v>
      </c>
      <c r="R105" s="5">
        <f t="shared" si="98"/>
        <v>1.3318534961154272E-2</v>
      </c>
      <c r="S105" s="5">
        <f t="shared" si="99"/>
        <v>0.11553784860557768</v>
      </c>
      <c r="T105" s="16">
        <v>39661</v>
      </c>
      <c r="U105" s="5">
        <v>5.3E-3</v>
      </c>
      <c r="V105" s="5">
        <v>0.1245</v>
      </c>
      <c r="W105" s="1">
        <v>39661</v>
      </c>
      <c r="X105" s="5">
        <f t="shared" ref="X105:Y105" si="107">AVERAGE(R96:R105)</f>
        <v>1.3992575579766011E-2</v>
      </c>
      <c r="Y105" s="5">
        <f t="shared" si="107"/>
        <v>0.11576195791851998</v>
      </c>
      <c r="Z105" s="16">
        <v>39661</v>
      </c>
      <c r="AA105" s="6">
        <v>4.0999999999999996</v>
      </c>
      <c r="AB105" s="17">
        <v>4.0999999999999996</v>
      </c>
    </row>
    <row r="106" spans="1:28">
      <c r="A106" s="16">
        <v>39692</v>
      </c>
      <c r="B106">
        <v>6254</v>
      </c>
      <c r="C106">
        <v>34</v>
      </c>
      <c r="D106">
        <v>76</v>
      </c>
      <c r="E106">
        <v>275</v>
      </c>
      <c r="F106">
        <v>32</v>
      </c>
      <c r="G106">
        <v>29</v>
      </c>
      <c r="H106">
        <v>4338</v>
      </c>
      <c r="I106">
        <v>79</v>
      </c>
      <c r="J106">
        <v>27</v>
      </c>
      <c r="K106" s="10">
        <v>4</v>
      </c>
      <c r="L106" s="17">
        <v>4.0999999999999996</v>
      </c>
      <c r="M106" s="4"/>
      <c r="N106" s="16">
        <v>39692</v>
      </c>
      <c r="O106" s="5">
        <f t="shared" si="96"/>
        <v>5.4365206267988483E-3</v>
      </c>
      <c r="P106" s="5">
        <f t="shared" si="97"/>
        <v>0.11636363636363636</v>
      </c>
      <c r="Q106" s="1">
        <v>39692</v>
      </c>
      <c r="R106" s="5">
        <f t="shared" si="98"/>
        <v>1.2152222577550368E-2</v>
      </c>
      <c r="S106" s="5">
        <f t="shared" si="99"/>
        <v>0.10545454545454545</v>
      </c>
      <c r="T106" s="16">
        <v>39692</v>
      </c>
      <c r="U106" s="5">
        <v>5.3E-3</v>
      </c>
      <c r="V106" s="5">
        <v>0.1227</v>
      </c>
      <c r="W106" s="1">
        <v>39692</v>
      </c>
      <c r="X106" s="5">
        <f t="shared" ref="X106:Y106" si="108">AVERAGE(R97:R106)</f>
        <v>1.3935812912897933E-2</v>
      </c>
      <c r="Y106" s="5">
        <f t="shared" si="108"/>
        <v>0.11527800069926866</v>
      </c>
      <c r="Z106" s="16">
        <v>39692</v>
      </c>
      <c r="AA106" s="6">
        <v>4.0999999999999996</v>
      </c>
      <c r="AB106" s="17">
        <v>4</v>
      </c>
    </row>
    <row r="107" spans="1:28">
      <c r="A107" s="16">
        <v>39722</v>
      </c>
      <c r="B107">
        <v>6398</v>
      </c>
      <c r="C107">
        <v>33</v>
      </c>
      <c r="D107">
        <v>98</v>
      </c>
      <c r="E107">
        <v>261</v>
      </c>
      <c r="F107">
        <v>43</v>
      </c>
      <c r="G107">
        <v>28</v>
      </c>
      <c r="H107">
        <v>4244</v>
      </c>
      <c r="I107">
        <v>71</v>
      </c>
      <c r="J107">
        <v>26</v>
      </c>
      <c r="K107" s="10">
        <v>3.8</v>
      </c>
      <c r="L107" s="17">
        <v>3.8</v>
      </c>
      <c r="M107" s="4"/>
      <c r="N107" s="16">
        <v>39722</v>
      </c>
      <c r="O107" s="5">
        <f t="shared" si="96"/>
        <v>5.1578618318224448E-3</v>
      </c>
      <c r="P107" s="5">
        <f t="shared" si="97"/>
        <v>0.16475095785440613</v>
      </c>
      <c r="Q107" s="1">
        <v>39722</v>
      </c>
      <c r="R107" s="5">
        <f t="shared" si="98"/>
        <v>1.5317286652078774E-2</v>
      </c>
      <c r="S107" s="5">
        <f t="shared" si="99"/>
        <v>0.10727969348659004</v>
      </c>
      <c r="T107" s="16">
        <v>39722</v>
      </c>
      <c r="U107" s="5">
        <v>5.3E-3</v>
      </c>
      <c r="V107" s="5">
        <v>0.12620000000000001</v>
      </c>
      <c r="W107" s="1">
        <v>39722</v>
      </c>
      <c r="X107" s="5">
        <f t="shared" ref="X107:Y107" si="109">AVERAGE(R98:R107)</f>
        <v>1.3873475921540155E-2</v>
      </c>
      <c r="Y107" s="5">
        <f t="shared" si="109"/>
        <v>0.11388475792671553</v>
      </c>
      <c r="Z107" s="16">
        <v>39722</v>
      </c>
      <c r="AA107" s="6">
        <v>4</v>
      </c>
      <c r="AB107" s="17">
        <v>3.8</v>
      </c>
    </row>
    <row r="108" spans="1:28">
      <c r="A108" s="16">
        <v>39753</v>
      </c>
      <c r="B108">
        <v>6237</v>
      </c>
      <c r="C108">
        <v>30</v>
      </c>
      <c r="D108">
        <v>82</v>
      </c>
      <c r="E108">
        <v>253</v>
      </c>
      <c r="F108">
        <v>30</v>
      </c>
      <c r="G108">
        <v>25</v>
      </c>
      <c r="H108">
        <v>4390</v>
      </c>
      <c r="I108">
        <v>73</v>
      </c>
      <c r="J108">
        <v>28</v>
      </c>
      <c r="K108" s="10">
        <v>4</v>
      </c>
      <c r="L108" s="17">
        <v>3.9</v>
      </c>
      <c r="M108" s="4"/>
      <c r="N108" s="16">
        <v>39753</v>
      </c>
      <c r="O108" s="5">
        <f t="shared" si="96"/>
        <v>4.8100048100048103E-3</v>
      </c>
      <c r="P108" s="5">
        <f t="shared" si="97"/>
        <v>0.11857707509881422</v>
      </c>
      <c r="Q108" s="1">
        <v>39753</v>
      </c>
      <c r="R108" s="5">
        <f t="shared" si="98"/>
        <v>1.3147346480679814E-2</v>
      </c>
      <c r="S108" s="5">
        <f t="shared" si="99"/>
        <v>9.8814229249011856E-2</v>
      </c>
      <c r="T108" s="16">
        <v>39753</v>
      </c>
      <c r="U108" s="5">
        <v>5.3E-3</v>
      </c>
      <c r="V108" s="5">
        <v>0.1242</v>
      </c>
      <c r="W108" s="1">
        <v>39753</v>
      </c>
      <c r="X108" s="5">
        <f t="shared" ref="X108:Y108" si="110">AVERAGE(R99:R108)</f>
        <v>1.3397643023644906E-2</v>
      </c>
      <c r="Y108" s="5">
        <f t="shared" si="110"/>
        <v>0.11176618085161674</v>
      </c>
      <c r="Z108" s="16">
        <v>39753</v>
      </c>
      <c r="AA108" s="6">
        <v>4.0999999999999996</v>
      </c>
      <c r="AB108" s="17">
        <v>4</v>
      </c>
    </row>
    <row r="109" spans="1:28">
      <c r="A109" s="16">
        <v>39783</v>
      </c>
      <c r="B109">
        <v>6338</v>
      </c>
      <c r="C109">
        <v>38</v>
      </c>
      <c r="D109">
        <v>91</v>
      </c>
      <c r="E109">
        <v>248</v>
      </c>
      <c r="F109">
        <v>29</v>
      </c>
      <c r="G109">
        <v>23</v>
      </c>
      <c r="H109">
        <v>4287</v>
      </c>
      <c r="I109">
        <v>73</v>
      </c>
      <c r="J109">
        <v>23</v>
      </c>
      <c r="K109" s="10">
        <v>4.4000000000000004</v>
      </c>
      <c r="L109" s="17">
        <v>4.0999999999999996</v>
      </c>
      <c r="M109" s="4"/>
      <c r="N109" s="16">
        <v>39783</v>
      </c>
      <c r="O109" s="5">
        <f t="shared" si="96"/>
        <v>5.9955822025875667E-3</v>
      </c>
      <c r="P109" s="5">
        <f t="shared" si="97"/>
        <v>0.11693548387096774</v>
      </c>
      <c r="Q109" s="1">
        <v>39783</v>
      </c>
      <c r="R109" s="5">
        <f t="shared" si="98"/>
        <v>1.4357841590407068E-2</v>
      </c>
      <c r="S109" s="5">
        <f t="shared" si="99"/>
        <v>9.2741935483870969E-2</v>
      </c>
      <c r="T109" s="16">
        <v>39783</v>
      </c>
      <c r="U109" s="5">
        <v>5.4999999999999997E-3</v>
      </c>
      <c r="V109" s="5">
        <v>0.126</v>
      </c>
      <c r="W109" s="1">
        <v>39783</v>
      </c>
      <c r="X109" s="5">
        <f t="shared" ref="X109:Y109" si="111">AVERAGE(R100:R109)</f>
        <v>1.3563126491256124E-2</v>
      </c>
      <c r="Y109" s="5">
        <f t="shared" si="111"/>
        <v>0.10849135479216068</v>
      </c>
      <c r="Z109" s="16">
        <v>39783</v>
      </c>
      <c r="AA109" s="6">
        <v>4.2</v>
      </c>
      <c r="AB109" s="17">
        <v>4.4000000000000004</v>
      </c>
    </row>
    <row r="110" spans="1:28">
      <c r="A110" s="16">
        <v>39814</v>
      </c>
      <c r="B110">
        <v>6112</v>
      </c>
      <c r="C110">
        <v>45</v>
      </c>
      <c r="D110">
        <v>104</v>
      </c>
      <c r="E110">
        <v>268</v>
      </c>
      <c r="F110">
        <v>28</v>
      </c>
      <c r="G110">
        <v>31</v>
      </c>
      <c r="H110">
        <v>4460</v>
      </c>
      <c r="I110">
        <v>79</v>
      </c>
      <c r="J110">
        <v>24</v>
      </c>
      <c r="K110" s="10">
        <v>4.3</v>
      </c>
      <c r="L110" s="17">
        <v>4.2</v>
      </c>
      <c r="M110" s="4"/>
      <c r="N110" s="16">
        <v>39814</v>
      </c>
      <c r="O110" s="5">
        <f t="shared" si="96"/>
        <v>7.362565445026178E-3</v>
      </c>
      <c r="P110" s="5">
        <f t="shared" si="97"/>
        <v>0.1044776119402985</v>
      </c>
      <c r="Q110" s="1">
        <v>39814</v>
      </c>
      <c r="R110" s="5">
        <f t="shared" si="98"/>
        <v>1.7015706806282723E-2</v>
      </c>
      <c r="S110" s="5">
        <f t="shared" si="99"/>
        <v>0.11567164179104478</v>
      </c>
      <c r="T110" s="16">
        <v>39814</v>
      </c>
      <c r="U110" s="5">
        <v>5.7000000000000002E-3</v>
      </c>
      <c r="V110" s="5">
        <v>0.128</v>
      </c>
      <c r="W110" s="1">
        <v>39814</v>
      </c>
      <c r="X110" s="5">
        <f t="shared" ref="X110:Y110" si="112">AVERAGE(R101:R110)</f>
        <v>1.395507712337995E-2</v>
      </c>
      <c r="Y110" s="5">
        <f t="shared" si="112"/>
        <v>0.10807350024467341</v>
      </c>
      <c r="Z110" s="16">
        <v>39814</v>
      </c>
      <c r="AA110" s="6">
        <v>4.2</v>
      </c>
      <c r="AB110" s="17">
        <v>4.3</v>
      </c>
    </row>
    <row r="111" spans="1:28">
      <c r="A111" s="16">
        <v>39845</v>
      </c>
      <c r="B111">
        <v>6261</v>
      </c>
      <c r="C111">
        <v>39</v>
      </c>
      <c r="D111">
        <v>78</v>
      </c>
      <c r="E111">
        <v>264</v>
      </c>
      <c r="F111">
        <v>29</v>
      </c>
      <c r="G111">
        <v>26</v>
      </c>
      <c r="H111">
        <v>4362</v>
      </c>
      <c r="I111">
        <v>80</v>
      </c>
      <c r="J111">
        <v>26</v>
      </c>
      <c r="K111" s="10">
        <v>4.5999999999999996</v>
      </c>
      <c r="L111" s="17">
        <v>4.5999999999999996</v>
      </c>
      <c r="M111" s="4"/>
      <c r="N111" s="16">
        <v>39845</v>
      </c>
      <c r="O111" s="5">
        <f t="shared" si="96"/>
        <v>6.2290368950646859E-3</v>
      </c>
      <c r="P111" s="5">
        <f t="shared" si="97"/>
        <v>0.10984848484848485</v>
      </c>
      <c r="Q111" s="1">
        <v>39845</v>
      </c>
      <c r="R111" s="5">
        <f t="shared" si="98"/>
        <v>1.2458073790129372E-2</v>
      </c>
      <c r="S111" s="5">
        <f t="shared" si="99"/>
        <v>9.8484848484848481E-2</v>
      </c>
      <c r="T111" s="16">
        <v>39845</v>
      </c>
      <c r="U111" s="5">
        <v>5.7000000000000002E-3</v>
      </c>
      <c r="V111" s="5">
        <v>0.128</v>
      </c>
      <c r="W111" s="1">
        <v>39845</v>
      </c>
      <c r="X111" s="5">
        <f t="shared" ref="X111:Y111" si="113">AVERAGE(R102:R111)</f>
        <v>1.3621937133971834E-2</v>
      </c>
      <c r="Y111" s="5">
        <f t="shared" si="113"/>
        <v>0.10542198509315825</v>
      </c>
      <c r="Z111" s="16">
        <v>39845</v>
      </c>
      <c r="AA111" s="6">
        <v>4.3</v>
      </c>
      <c r="AB111" s="17">
        <v>4.5999999999999996</v>
      </c>
    </row>
    <row r="112" spans="1:28">
      <c r="A112" s="16">
        <v>39873</v>
      </c>
      <c r="B112">
        <v>6107</v>
      </c>
      <c r="C112">
        <v>44</v>
      </c>
      <c r="D112">
        <v>94</v>
      </c>
      <c r="E112">
        <v>318</v>
      </c>
      <c r="F112">
        <v>35</v>
      </c>
      <c r="G112">
        <v>30</v>
      </c>
      <c r="H112">
        <v>4461</v>
      </c>
      <c r="I112">
        <v>99</v>
      </c>
      <c r="J112">
        <v>33</v>
      </c>
      <c r="K112" s="10">
        <v>4.8</v>
      </c>
      <c r="L112" s="17">
        <v>5.0999999999999996</v>
      </c>
      <c r="M112" s="4"/>
      <c r="N112" s="16">
        <v>39873</v>
      </c>
      <c r="O112" s="5">
        <f t="shared" si="96"/>
        <v>7.2048468970034385E-3</v>
      </c>
      <c r="P112" s="5">
        <f t="shared" si="97"/>
        <v>0.11006289308176101</v>
      </c>
      <c r="Q112" s="1">
        <v>39873</v>
      </c>
      <c r="R112" s="5">
        <f t="shared" si="98"/>
        <v>1.5392172916325528E-2</v>
      </c>
      <c r="S112" s="5">
        <f t="shared" si="99"/>
        <v>9.4339622641509441E-2</v>
      </c>
      <c r="T112" s="16">
        <v>39873</v>
      </c>
      <c r="U112" s="5">
        <v>5.7999999999999996E-3</v>
      </c>
      <c r="V112" s="5">
        <v>0.12659999999999999</v>
      </c>
      <c r="W112" s="1">
        <v>39873</v>
      </c>
      <c r="X112" s="5">
        <f t="shared" ref="X112:Y112" si="114">AVERAGE(R103:R112)</f>
        <v>1.4053909882738205E-2</v>
      </c>
      <c r="Y112" s="5">
        <f t="shared" si="114"/>
        <v>0.10341683296616529</v>
      </c>
      <c r="Z112" s="16">
        <v>39873</v>
      </c>
      <c r="AA112" s="6">
        <v>4.4000000000000004</v>
      </c>
      <c r="AB112" s="17">
        <v>4.8</v>
      </c>
    </row>
    <row r="113" spans="1:28">
      <c r="A113" s="16">
        <v>39904</v>
      </c>
      <c r="B113">
        <v>6212</v>
      </c>
      <c r="C113">
        <v>61</v>
      </c>
      <c r="D113">
        <v>100</v>
      </c>
      <c r="E113">
        <v>328</v>
      </c>
      <c r="F113">
        <v>47</v>
      </c>
      <c r="G113">
        <v>37</v>
      </c>
      <c r="H113">
        <v>4351</v>
      </c>
      <c r="I113">
        <v>137</v>
      </c>
      <c r="J113">
        <v>36</v>
      </c>
      <c r="K113" s="10">
        <v>4.9000000000000004</v>
      </c>
      <c r="L113" s="17">
        <v>5.2</v>
      </c>
      <c r="M113" s="4"/>
      <c r="N113" s="16">
        <v>39904</v>
      </c>
      <c r="O113" s="5">
        <f t="shared" si="96"/>
        <v>9.8197037990985191E-3</v>
      </c>
      <c r="P113" s="5">
        <f t="shared" si="97"/>
        <v>0.14329268292682926</v>
      </c>
      <c r="Q113" s="1">
        <v>39904</v>
      </c>
      <c r="R113" s="5">
        <f t="shared" si="98"/>
        <v>1.6097875080489377E-2</v>
      </c>
      <c r="S113" s="5">
        <f t="shared" si="99"/>
        <v>0.11280487804878049</v>
      </c>
      <c r="T113" s="16">
        <v>39904</v>
      </c>
      <c r="U113" s="5">
        <v>5.8999999999999999E-3</v>
      </c>
      <c r="V113" s="5">
        <v>0.1242</v>
      </c>
      <c r="W113" s="1">
        <v>39904</v>
      </c>
      <c r="X113" s="5">
        <f t="shared" ref="X113:Y113" si="115">AVERAGE(R104:R113)</f>
        <v>1.4394900398305937E-2</v>
      </c>
      <c r="Y113" s="5">
        <f t="shared" si="115"/>
        <v>0.10407461014833272</v>
      </c>
      <c r="Z113" s="16">
        <v>39904</v>
      </c>
      <c r="AA113" s="6">
        <v>4.5999999999999996</v>
      </c>
      <c r="AB113" s="17">
        <v>5</v>
      </c>
    </row>
    <row r="114" spans="1:28">
      <c r="A114" s="16">
        <v>39934</v>
      </c>
      <c r="B114">
        <v>6209</v>
      </c>
      <c r="C114">
        <v>33</v>
      </c>
      <c r="D114">
        <v>75</v>
      </c>
      <c r="E114">
        <v>338</v>
      </c>
      <c r="F114">
        <v>37</v>
      </c>
      <c r="G114">
        <v>29</v>
      </c>
      <c r="H114">
        <v>4324</v>
      </c>
      <c r="I114">
        <v>82</v>
      </c>
      <c r="J114">
        <v>35</v>
      </c>
      <c r="K114" s="10">
        <v>5.0999999999999996</v>
      </c>
      <c r="L114" s="17">
        <v>5.2</v>
      </c>
      <c r="M114" s="4"/>
      <c r="N114" s="16">
        <v>39934</v>
      </c>
      <c r="O114" s="5">
        <f t="shared" si="96"/>
        <v>5.3148655177967467E-3</v>
      </c>
      <c r="P114" s="5">
        <f t="shared" si="97"/>
        <v>0.10946745562130178</v>
      </c>
      <c r="Q114" s="1">
        <v>39934</v>
      </c>
      <c r="R114" s="5">
        <f t="shared" si="98"/>
        <v>1.2079239813174424E-2</v>
      </c>
      <c r="S114" s="5">
        <f t="shared" si="99"/>
        <v>8.5798816568047331E-2</v>
      </c>
      <c r="T114" s="16">
        <v>39934</v>
      </c>
      <c r="U114" s="5">
        <v>5.8999999999999999E-3</v>
      </c>
      <c r="V114" s="5">
        <v>0.12130000000000001</v>
      </c>
      <c r="W114" s="1">
        <v>39934</v>
      </c>
      <c r="X114" s="5">
        <f t="shared" ref="X114:Y114" si="116">AVERAGE(R105:R114)</f>
        <v>1.4133630066827173E-2</v>
      </c>
      <c r="Y114" s="5">
        <f t="shared" si="116"/>
        <v>0.10269280598138264</v>
      </c>
      <c r="Z114" s="16">
        <v>39934</v>
      </c>
      <c r="AA114" s="6">
        <v>4.7</v>
      </c>
      <c r="AB114" s="17">
        <v>5.0999999999999996</v>
      </c>
    </row>
    <row r="115" spans="1:28">
      <c r="A115" s="16">
        <v>39965</v>
      </c>
      <c r="B115">
        <v>6268</v>
      </c>
      <c r="C115">
        <v>36</v>
      </c>
      <c r="D115">
        <v>76</v>
      </c>
      <c r="E115">
        <v>343</v>
      </c>
      <c r="F115">
        <v>41</v>
      </c>
      <c r="G115">
        <v>30</v>
      </c>
      <c r="H115">
        <v>4286</v>
      </c>
      <c r="I115">
        <v>64</v>
      </c>
      <c r="J115">
        <v>32</v>
      </c>
      <c r="K115" s="10">
        <v>5.2</v>
      </c>
      <c r="L115" s="17">
        <v>5.2</v>
      </c>
      <c r="M115" s="4"/>
      <c r="N115" s="16">
        <v>39965</v>
      </c>
      <c r="O115" s="5">
        <f t="shared" si="96"/>
        <v>5.7434588385449903E-3</v>
      </c>
      <c r="P115" s="5">
        <f t="shared" si="97"/>
        <v>0.119533527696793</v>
      </c>
      <c r="Q115" s="1">
        <v>39965</v>
      </c>
      <c r="R115" s="5">
        <f t="shared" si="98"/>
        <v>1.2125079770261647E-2</v>
      </c>
      <c r="S115" s="5">
        <f t="shared" si="99"/>
        <v>8.7463556851311949E-2</v>
      </c>
      <c r="T115" s="16">
        <v>39965</v>
      </c>
      <c r="U115" s="5">
        <v>6.1000000000000004E-3</v>
      </c>
      <c r="V115" s="5">
        <v>0.1206</v>
      </c>
      <c r="W115" s="1">
        <v>39965</v>
      </c>
      <c r="X115" s="5">
        <f t="shared" ref="X115:Y115" si="117">AVERAGE(R106:R115)</f>
        <v>1.4014284547737909E-2</v>
      </c>
      <c r="Y115" s="5">
        <f t="shared" si="117"/>
        <v>9.9885376805956078E-2</v>
      </c>
      <c r="Z115" s="16">
        <v>39965</v>
      </c>
      <c r="AA115" s="6">
        <v>4.8</v>
      </c>
      <c r="AB115" s="17">
        <v>5.2</v>
      </c>
    </row>
    <row r="116" spans="1:28">
      <c r="A116" s="16">
        <v>39995</v>
      </c>
      <c r="B116">
        <v>6184</v>
      </c>
      <c r="C116">
        <v>40</v>
      </c>
      <c r="D116">
        <v>80</v>
      </c>
      <c r="E116">
        <v>346</v>
      </c>
      <c r="F116">
        <v>34</v>
      </c>
      <c r="G116">
        <v>33</v>
      </c>
      <c r="H116">
        <v>4353</v>
      </c>
      <c r="I116">
        <v>79</v>
      </c>
      <c r="J116">
        <v>33</v>
      </c>
      <c r="K116" s="10">
        <v>5.5</v>
      </c>
      <c r="L116" s="17">
        <v>5.4</v>
      </c>
      <c r="M116" s="4"/>
      <c r="N116" s="16">
        <v>39995</v>
      </c>
      <c r="O116" s="5">
        <f t="shared" si="96"/>
        <v>6.4683053040103496E-3</v>
      </c>
      <c r="P116" s="5">
        <f t="shared" si="97"/>
        <v>9.8265895953757232E-2</v>
      </c>
      <c r="Q116" s="1">
        <v>39995</v>
      </c>
      <c r="R116" s="5">
        <f t="shared" si="98"/>
        <v>1.2936610608020699E-2</v>
      </c>
      <c r="S116" s="5">
        <f t="shared" si="99"/>
        <v>9.5375722543352595E-2</v>
      </c>
      <c r="T116" s="16">
        <v>39995</v>
      </c>
      <c r="U116" s="5">
        <v>6.3E-3</v>
      </c>
      <c r="V116" s="5">
        <v>0.1179</v>
      </c>
      <c r="W116" s="1">
        <v>39995</v>
      </c>
      <c r="X116" s="5">
        <f t="shared" ref="X116:Y116" si="118">AVERAGE(R107:R116)</f>
        <v>1.4092723350784944E-2</v>
      </c>
      <c r="Y116" s="5">
        <f t="shared" si="118"/>
        <v>9.8877494514836781E-2</v>
      </c>
      <c r="Z116" s="16">
        <v>39995</v>
      </c>
      <c r="AA116" s="6">
        <v>5</v>
      </c>
      <c r="AB116" s="17">
        <v>5.5</v>
      </c>
    </row>
    <row r="117" spans="1:28">
      <c r="A117" s="16">
        <v>40026</v>
      </c>
      <c r="B117">
        <v>6184</v>
      </c>
      <c r="C117">
        <v>37</v>
      </c>
      <c r="D117">
        <v>76</v>
      </c>
      <c r="E117">
        <v>352</v>
      </c>
      <c r="F117">
        <v>33</v>
      </c>
      <c r="G117">
        <v>34</v>
      </c>
      <c r="H117">
        <v>4327</v>
      </c>
      <c r="I117">
        <v>70</v>
      </c>
      <c r="J117">
        <v>27</v>
      </c>
      <c r="K117" s="10">
        <v>5.4</v>
      </c>
      <c r="L117" s="17">
        <v>5.4</v>
      </c>
      <c r="M117" s="4"/>
      <c r="N117" s="16">
        <v>40026</v>
      </c>
      <c r="O117" s="5">
        <f t="shared" si="96"/>
        <v>5.983182406209573E-3</v>
      </c>
      <c r="P117" s="5">
        <f t="shared" si="97"/>
        <v>9.375E-2</v>
      </c>
      <c r="Q117" s="1">
        <v>40026</v>
      </c>
      <c r="R117" s="5">
        <f t="shared" si="98"/>
        <v>1.2289780077619664E-2</v>
      </c>
      <c r="S117" s="5">
        <f t="shared" si="99"/>
        <v>9.6590909090909088E-2</v>
      </c>
      <c r="T117" s="16">
        <v>40026</v>
      </c>
      <c r="U117" s="5">
        <v>6.3E-3</v>
      </c>
      <c r="V117" s="5">
        <v>0.1171</v>
      </c>
      <c r="W117" s="1">
        <v>40026</v>
      </c>
      <c r="X117" s="5">
        <f t="shared" ref="X117:Y117" si="119">AVERAGE(R108:R117)</f>
        <v>1.3789972693339031E-2</v>
      </c>
      <c r="Y117" s="5">
        <f t="shared" si="119"/>
        <v>9.7808616075268681E-2</v>
      </c>
      <c r="Z117" s="16">
        <v>40026</v>
      </c>
      <c r="AA117" s="6">
        <v>5.0999999999999996</v>
      </c>
      <c r="AB117" s="17">
        <v>5.4</v>
      </c>
    </row>
    <row r="118" spans="1:28">
      <c r="A118" s="16">
        <v>40057</v>
      </c>
      <c r="B118">
        <v>6248</v>
      </c>
      <c r="C118">
        <v>36</v>
      </c>
      <c r="D118">
        <v>72</v>
      </c>
      <c r="E118">
        <v>365</v>
      </c>
      <c r="F118">
        <v>38</v>
      </c>
      <c r="G118">
        <v>32</v>
      </c>
      <c r="H118">
        <v>4292</v>
      </c>
      <c r="I118">
        <v>81</v>
      </c>
      <c r="J118">
        <v>28</v>
      </c>
      <c r="K118" s="10">
        <v>5.4</v>
      </c>
      <c r="L118" s="17">
        <v>5.5</v>
      </c>
      <c r="M118" s="4"/>
      <c r="N118" s="16">
        <v>40057</v>
      </c>
      <c r="O118" s="5">
        <f t="shared" si="96"/>
        <v>5.7618437900128043E-3</v>
      </c>
      <c r="P118" s="5">
        <f t="shared" si="97"/>
        <v>0.10410958904109589</v>
      </c>
      <c r="Q118" s="1">
        <v>40057</v>
      </c>
      <c r="R118" s="5">
        <f t="shared" si="98"/>
        <v>1.1523687580025609E-2</v>
      </c>
      <c r="S118" s="5">
        <f t="shared" si="99"/>
        <v>8.7671232876712329E-2</v>
      </c>
      <c r="T118" s="16">
        <v>40057</v>
      </c>
      <c r="U118" s="5">
        <v>6.3E-3</v>
      </c>
      <c r="V118" s="5">
        <v>0.11609999999999999</v>
      </c>
      <c r="W118" s="1">
        <v>40057</v>
      </c>
      <c r="X118" s="5">
        <f t="shared" ref="X118:Y118" si="120">AVERAGE(R109:R118)</f>
        <v>1.3627606803273611E-2</v>
      </c>
      <c r="Y118" s="5">
        <f t="shared" si="120"/>
        <v>9.6694316438038733E-2</v>
      </c>
      <c r="Z118" s="16">
        <v>40057</v>
      </c>
      <c r="AA118" s="6">
        <v>5.2</v>
      </c>
      <c r="AB118" s="17">
        <v>5.4</v>
      </c>
    </row>
    <row r="119" spans="1:28">
      <c r="A119" s="16">
        <v>40087</v>
      </c>
      <c r="B119">
        <v>6201</v>
      </c>
      <c r="C119">
        <v>40</v>
      </c>
      <c r="D119">
        <v>79</v>
      </c>
      <c r="E119">
        <v>352</v>
      </c>
      <c r="F119">
        <v>47</v>
      </c>
      <c r="G119">
        <v>38</v>
      </c>
      <c r="H119">
        <v>4342</v>
      </c>
      <c r="I119">
        <v>69</v>
      </c>
      <c r="J119">
        <v>30</v>
      </c>
      <c r="K119" s="10">
        <v>5.2</v>
      </c>
      <c r="L119" s="17">
        <v>5.2</v>
      </c>
      <c r="M119" s="4"/>
      <c r="N119" s="16">
        <v>40087</v>
      </c>
      <c r="O119" s="5">
        <f t="shared" si="96"/>
        <v>6.4505724883083372E-3</v>
      </c>
      <c r="P119" s="5">
        <f t="shared" si="97"/>
        <v>0.13352272727272727</v>
      </c>
      <c r="Q119" s="1">
        <v>40087</v>
      </c>
      <c r="R119" s="5">
        <f t="shared" si="98"/>
        <v>1.2739880664408966E-2</v>
      </c>
      <c r="S119" s="5">
        <f t="shared" si="99"/>
        <v>0.10795454545454546</v>
      </c>
      <c r="T119" s="16">
        <v>40087</v>
      </c>
      <c r="U119" s="5">
        <v>6.4000000000000003E-3</v>
      </c>
      <c r="V119" s="5">
        <v>0.1135</v>
      </c>
      <c r="W119" s="1">
        <v>40087</v>
      </c>
      <c r="X119" s="5">
        <f t="shared" ref="X119:Y119" si="121">AVERAGE(R110:R119)</f>
        <v>1.3465810710673801E-2</v>
      </c>
      <c r="Y119" s="5">
        <f t="shared" si="121"/>
        <v>9.8215577435106186E-2</v>
      </c>
      <c r="Z119" s="16">
        <v>40087</v>
      </c>
      <c r="AA119" s="6">
        <v>5.4</v>
      </c>
      <c r="AB119" s="17">
        <v>5.2</v>
      </c>
    </row>
    <row r="120" spans="1:28">
      <c r="A120" s="16">
        <v>40118</v>
      </c>
      <c r="B120">
        <v>6129</v>
      </c>
      <c r="C120">
        <v>27</v>
      </c>
      <c r="D120">
        <v>80</v>
      </c>
      <c r="E120">
        <v>339</v>
      </c>
      <c r="F120">
        <v>34</v>
      </c>
      <c r="G120">
        <v>34</v>
      </c>
      <c r="H120">
        <v>4427</v>
      </c>
      <c r="I120">
        <v>72</v>
      </c>
      <c r="J120">
        <v>29</v>
      </c>
      <c r="K120" s="10">
        <v>5.2</v>
      </c>
      <c r="L120" s="17">
        <v>5</v>
      </c>
      <c r="M120" s="4"/>
      <c r="N120" s="16">
        <v>40118</v>
      </c>
      <c r="O120" s="5">
        <f t="shared" si="96"/>
        <v>4.4052863436123352E-3</v>
      </c>
      <c r="P120" s="5">
        <f t="shared" si="97"/>
        <v>0.10029498525073746</v>
      </c>
      <c r="Q120" s="1">
        <v>40118</v>
      </c>
      <c r="R120" s="5">
        <f t="shared" si="98"/>
        <v>1.3052700277369881E-2</v>
      </c>
      <c r="S120" s="5">
        <f t="shared" si="99"/>
        <v>0.10029498525073746</v>
      </c>
      <c r="T120" s="16">
        <v>40118</v>
      </c>
      <c r="U120" s="5">
        <v>6.4000000000000003E-3</v>
      </c>
      <c r="V120" s="5">
        <v>0.112</v>
      </c>
      <c r="W120" s="1">
        <v>40118</v>
      </c>
      <c r="X120" s="5">
        <f t="shared" ref="X120:Y120" si="122">AVERAGE(R111:R120)</f>
        <v>1.3069510057782518E-2</v>
      </c>
      <c r="Y120" s="5">
        <f t="shared" si="122"/>
        <v>9.667791178107546E-2</v>
      </c>
      <c r="Z120" s="16">
        <v>40118</v>
      </c>
      <c r="AA120" s="6">
        <v>5.4</v>
      </c>
      <c r="AB120" s="17">
        <v>5.2</v>
      </c>
    </row>
    <row r="121" spans="1:28">
      <c r="A121" s="16">
        <v>40148</v>
      </c>
      <c r="B121">
        <v>6185</v>
      </c>
      <c r="C121">
        <v>28</v>
      </c>
      <c r="D121">
        <v>94</v>
      </c>
      <c r="E121">
        <v>323</v>
      </c>
      <c r="F121">
        <v>26</v>
      </c>
      <c r="G121">
        <v>33</v>
      </c>
      <c r="H121">
        <v>4361</v>
      </c>
      <c r="I121">
        <v>62</v>
      </c>
      <c r="J121">
        <v>24</v>
      </c>
      <c r="K121" s="10">
        <v>5.2</v>
      </c>
      <c r="L121" s="17">
        <v>4.8</v>
      </c>
      <c r="M121" s="4"/>
      <c r="N121" s="16">
        <v>40148</v>
      </c>
      <c r="O121" s="5">
        <f t="shared" si="96"/>
        <v>4.5270816491511726E-3</v>
      </c>
      <c r="P121" s="5">
        <f t="shared" si="97"/>
        <v>8.0495356037151702E-2</v>
      </c>
      <c r="Q121" s="1">
        <v>40148</v>
      </c>
      <c r="R121" s="5">
        <f t="shared" si="98"/>
        <v>1.5198059822150363E-2</v>
      </c>
      <c r="S121" s="5">
        <f t="shared" si="99"/>
        <v>0.1021671826625387</v>
      </c>
      <c r="T121" s="16">
        <v>40148</v>
      </c>
      <c r="U121" s="5">
        <v>6.3E-3</v>
      </c>
      <c r="V121" s="5">
        <v>0.1089</v>
      </c>
      <c r="W121" s="1">
        <v>40148</v>
      </c>
      <c r="X121" s="5">
        <f t="shared" ref="X121:Y121" si="123">AVERAGE(R112:R121)</f>
        <v>1.3343508660984615E-2</v>
      </c>
      <c r="Y121" s="5">
        <f t="shared" si="123"/>
        <v>9.7046145198844469E-2</v>
      </c>
      <c r="Z121" s="16">
        <v>40148</v>
      </c>
      <c r="AA121" s="6">
        <v>5.4</v>
      </c>
      <c r="AB121" s="17">
        <v>5.2</v>
      </c>
    </row>
    <row r="122" spans="1:28">
      <c r="A122" s="16">
        <v>40179</v>
      </c>
      <c r="B122">
        <v>6060</v>
      </c>
      <c r="C122">
        <v>35</v>
      </c>
      <c r="D122">
        <v>90</v>
      </c>
      <c r="E122">
        <v>302</v>
      </c>
      <c r="F122">
        <v>23</v>
      </c>
      <c r="G122">
        <v>33</v>
      </c>
      <c r="H122">
        <v>4456</v>
      </c>
      <c r="I122">
        <v>73</v>
      </c>
      <c r="J122">
        <v>32</v>
      </c>
      <c r="K122" s="10">
        <v>5</v>
      </c>
      <c r="L122" s="17">
        <v>4.9000000000000004</v>
      </c>
      <c r="M122" s="4"/>
      <c r="N122" s="16">
        <v>40179</v>
      </c>
      <c r="O122" s="5">
        <f t="shared" si="96"/>
        <v>5.7755775577557752E-3</v>
      </c>
      <c r="P122" s="5">
        <f t="shared" si="97"/>
        <v>7.6158940397350994E-2</v>
      </c>
      <c r="Q122" s="1">
        <v>40179</v>
      </c>
      <c r="R122" s="5">
        <f t="shared" si="98"/>
        <v>1.4851485148514851E-2</v>
      </c>
      <c r="S122" s="5">
        <f t="shared" si="99"/>
        <v>0.10927152317880795</v>
      </c>
      <c r="T122" s="16">
        <v>40179</v>
      </c>
      <c r="U122" s="5">
        <v>6.1000000000000004E-3</v>
      </c>
      <c r="V122" s="5">
        <v>0.1066</v>
      </c>
      <c r="W122" s="1">
        <v>40179</v>
      </c>
      <c r="X122" s="5">
        <f t="shared" ref="X122:Y122" si="124">AVERAGE(R113:R122)</f>
        <v>1.3289439884203547E-2</v>
      </c>
      <c r="Y122" s="5">
        <f t="shared" si="124"/>
        <v>9.8539335252574328E-2</v>
      </c>
      <c r="Z122" s="16">
        <v>40179</v>
      </c>
      <c r="AA122" s="6">
        <v>5.4</v>
      </c>
      <c r="AB122" s="17">
        <v>5</v>
      </c>
    </row>
    <row r="123" spans="1:28">
      <c r="A123" s="16">
        <v>40210</v>
      </c>
      <c r="B123">
        <v>6134</v>
      </c>
      <c r="C123">
        <v>33</v>
      </c>
      <c r="D123">
        <v>74</v>
      </c>
      <c r="E123">
        <v>316</v>
      </c>
      <c r="F123">
        <v>32</v>
      </c>
      <c r="G123">
        <v>36</v>
      </c>
      <c r="H123">
        <v>4431</v>
      </c>
      <c r="I123">
        <v>61</v>
      </c>
      <c r="J123">
        <v>32</v>
      </c>
      <c r="K123" s="10">
        <v>5</v>
      </c>
      <c r="L123" s="17">
        <v>5</v>
      </c>
      <c r="M123" s="4"/>
      <c r="N123" s="16">
        <v>40210</v>
      </c>
      <c r="O123" s="5">
        <f t="shared" si="96"/>
        <v>5.3798500163025759E-3</v>
      </c>
      <c r="P123" s="5">
        <f t="shared" si="97"/>
        <v>0.10126582278481013</v>
      </c>
      <c r="Q123" s="1">
        <v>40210</v>
      </c>
      <c r="R123" s="5">
        <f t="shared" si="98"/>
        <v>1.2063906097163351E-2</v>
      </c>
      <c r="S123" s="5">
        <f t="shared" si="99"/>
        <v>0.11392405063291139</v>
      </c>
      <c r="T123" s="16">
        <v>40210</v>
      </c>
      <c r="U123" s="5">
        <v>6.1000000000000004E-3</v>
      </c>
      <c r="V123" s="5">
        <v>0.10589999999999999</v>
      </c>
      <c r="W123" s="1">
        <v>40210</v>
      </c>
      <c r="X123" s="5">
        <f t="shared" ref="X123:Y123" si="125">AVERAGE(R114:R123)</f>
        <v>1.2886042985870944E-2</v>
      </c>
      <c r="Y123" s="5">
        <f t="shared" si="125"/>
        <v>9.8651252510987414E-2</v>
      </c>
      <c r="Z123" s="16">
        <v>40210</v>
      </c>
      <c r="AA123" s="6">
        <v>5.4</v>
      </c>
      <c r="AB123" s="17">
        <v>5</v>
      </c>
    </row>
    <row r="124" spans="1:28">
      <c r="A124" s="16">
        <v>40238</v>
      </c>
      <c r="B124">
        <v>6101</v>
      </c>
      <c r="C124">
        <v>35</v>
      </c>
      <c r="D124">
        <v>86</v>
      </c>
      <c r="E124">
        <v>327</v>
      </c>
      <c r="F124">
        <v>39</v>
      </c>
      <c r="G124">
        <v>30</v>
      </c>
      <c r="H124">
        <v>4484</v>
      </c>
      <c r="I124">
        <v>90</v>
      </c>
      <c r="J124">
        <v>35</v>
      </c>
      <c r="K124" s="10">
        <v>5.0999999999999996</v>
      </c>
      <c r="L124" s="17">
        <v>5.3</v>
      </c>
      <c r="M124" s="4"/>
      <c r="N124" s="16">
        <v>40238</v>
      </c>
      <c r="O124" s="5">
        <f t="shared" si="96"/>
        <v>5.7367644648418292E-3</v>
      </c>
      <c r="P124" s="5">
        <f t="shared" si="97"/>
        <v>0.11926605504587157</v>
      </c>
      <c r="Q124" s="1">
        <v>40238</v>
      </c>
      <c r="R124" s="5">
        <f t="shared" si="98"/>
        <v>1.4096049827897066E-2</v>
      </c>
      <c r="S124" s="5">
        <f t="shared" si="99"/>
        <v>9.1743119266055051E-2</v>
      </c>
      <c r="T124" s="16">
        <v>40238</v>
      </c>
      <c r="U124" s="5">
        <v>5.8999999999999999E-3</v>
      </c>
      <c r="V124" s="5">
        <v>0.1066</v>
      </c>
      <c r="W124" s="1">
        <v>40238</v>
      </c>
      <c r="X124" s="5">
        <f t="shared" ref="X124:Y124" si="126">AVERAGE(R115:R124)</f>
        <v>1.3087723987343208E-2</v>
      </c>
      <c r="Y124" s="5">
        <f t="shared" si="126"/>
        <v>9.9245682780788186E-2</v>
      </c>
      <c r="Z124" s="16">
        <v>40238</v>
      </c>
      <c r="AA124" s="6">
        <v>5.3</v>
      </c>
      <c r="AB124" s="17">
        <v>5.0999999999999996</v>
      </c>
    </row>
    <row r="125" spans="1:28">
      <c r="A125" s="16">
        <v>40269</v>
      </c>
      <c r="B125">
        <v>6138</v>
      </c>
      <c r="C125">
        <v>60</v>
      </c>
      <c r="D125">
        <v>96</v>
      </c>
      <c r="E125">
        <v>361</v>
      </c>
      <c r="F125">
        <v>56</v>
      </c>
      <c r="G125">
        <v>40</v>
      </c>
      <c r="H125">
        <v>4357</v>
      </c>
      <c r="I125">
        <v>134</v>
      </c>
      <c r="J125">
        <v>34</v>
      </c>
      <c r="K125" s="10">
        <v>5.0999999999999996</v>
      </c>
      <c r="L125" s="17">
        <v>5.4</v>
      </c>
      <c r="M125" s="4"/>
      <c r="N125" s="16">
        <v>40269</v>
      </c>
      <c r="O125" s="5">
        <f t="shared" si="96"/>
        <v>9.7751710654936461E-3</v>
      </c>
      <c r="P125" s="5">
        <f t="shared" si="97"/>
        <v>0.15512465373961218</v>
      </c>
      <c r="Q125" s="1">
        <v>40269</v>
      </c>
      <c r="R125" s="5">
        <f t="shared" si="98"/>
        <v>1.5640273704789834E-2</v>
      </c>
      <c r="S125" s="5">
        <f t="shared" si="99"/>
        <v>0.11080332409972299</v>
      </c>
      <c r="T125" s="16">
        <v>40269</v>
      </c>
      <c r="U125" s="5">
        <v>5.8999999999999999E-3</v>
      </c>
      <c r="V125" s="5">
        <v>0.1076</v>
      </c>
      <c r="W125" s="1">
        <v>40269</v>
      </c>
      <c r="X125" s="5">
        <f t="shared" ref="X125:Y125" si="127">AVERAGE(R116:R125)</f>
        <v>1.3439243380796028E-2</v>
      </c>
      <c r="Y125" s="5">
        <f t="shared" si="127"/>
        <v>0.10157965950562931</v>
      </c>
      <c r="Z125" s="16">
        <v>40269</v>
      </c>
      <c r="AA125" s="6">
        <v>5.2</v>
      </c>
      <c r="AB125" s="17">
        <v>5.0999999999999996</v>
      </c>
    </row>
    <row r="126" spans="1:28">
      <c r="A126" s="16">
        <v>40299</v>
      </c>
      <c r="B126">
        <v>6130</v>
      </c>
      <c r="C126">
        <v>30</v>
      </c>
      <c r="D126">
        <v>69</v>
      </c>
      <c r="E126">
        <v>338</v>
      </c>
      <c r="F126">
        <v>36</v>
      </c>
      <c r="G126">
        <v>31</v>
      </c>
      <c r="H126">
        <v>4376</v>
      </c>
      <c r="I126">
        <v>86</v>
      </c>
      <c r="J126">
        <v>29</v>
      </c>
      <c r="K126" s="10">
        <v>5.0999999999999996</v>
      </c>
      <c r="L126" s="17">
        <v>5.2</v>
      </c>
      <c r="M126" s="4"/>
      <c r="N126" s="16">
        <v>40299</v>
      </c>
      <c r="O126" s="5">
        <f t="shared" si="96"/>
        <v>4.8939641109298528E-3</v>
      </c>
      <c r="P126" s="5">
        <f t="shared" si="97"/>
        <v>0.10650887573964497</v>
      </c>
      <c r="Q126" s="1">
        <v>40299</v>
      </c>
      <c r="R126" s="5">
        <f t="shared" si="98"/>
        <v>1.1256117455138662E-2</v>
      </c>
      <c r="S126" s="5">
        <f t="shared" si="99"/>
        <v>9.1715976331360943E-2</v>
      </c>
      <c r="T126" s="16">
        <v>40299</v>
      </c>
      <c r="U126" s="5">
        <v>5.8999999999999999E-3</v>
      </c>
      <c r="V126" s="5">
        <v>0.1074</v>
      </c>
      <c r="W126" s="1">
        <v>40299</v>
      </c>
      <c r="X126" s="5">
        <f t="shared" ref="X126:Y126" si="128">AVERAGE(R117:R126)</f>
        <v>1.3271194065507825E-2</v>
      </c>
      <c r="Y126" s="5">
        <f t="shared" si="128"/>
        <v>0.10121368488443012</v>
      </c>
      <c r="Z126" s="16">
        <v>40299</v>
      </c>
      <c r="AA126" s="6">
        <v>5.2</v>
      </c>
      <c r="AB126" s="17">
        <v>5.0999999999999996</v>
      </c>
    </row>
    <row r="127" spans="1:28">
      <c r="A127" s="16">
        <v>40330</v>
      </c>
      <c r="B127">
        <v>6210</v>
      </c>
      <c r="C127">
        <v>31</v>
      </c>
      <c r="D127">
        <v>74</v>
      </c>
      <c r="E127">
        <v>352</v>
      </c>
      <c r="F127">
        <v>35</v>
      </c>
      <c r="G127">
        <v>41</v>
      </c>
      <c r="H127">
        <v>4313</v>
      </c>
      <c r="I127">
        <v>83</v>
      </c>
      <c r="J127">
        <v>39</v>
      </c>
      <c r="K127" s="10">
        <v>5.2</v>
      </c>
      <c r="L127" s="17">
        <v>5.2</v>
      </c>
      <c r="M127" s="4"/>
      <c r="N127" s="16">
        <v>40330</v>
      </c>
      <c r="O127" s="5">
        <f t="shared" si="96"/>
        <v>4.9919484702093397E-3</v>
      </c>
      <c r="P127" s="5">
        <f t="shared" si="97"/>
        <v>9.9431818181818177E-2</v>
      </c>
      <c r="Q127" s="1">
        <v>40330</v>
      </c>
      <c r="R127" s="5">
        <f t="shared" si="98"/>
        <v>1.1916264090177134E-2</v>
      </c>
      <c r="S127" s="5">
        <f t="shared" si="99"/>
        <v>0.11647727272727272</v>
      </c>
      <c r="T127" s="16">
        <v>40330</v>
      </c>
      <c r="U127" s="5">
        <v>5.7999999999999996E-3</v>
      </c>
      <c r="V127" s="5">
        <v>0.1057</v>
      </c>
      <c r="W127" s="1">
        <v>40330</v>
      </c>
      <c r="X127" s="5">
        <f t="shared" ref="X127:Y127" si="129">AVERAGE(R118:R127)</f>
        <v>1.3233842466763571E-2</v>
      </c>
      <c r="Y127" s="5">
        <f t="shared" si="129"/>
        <v>0.1032023212480665</v>
      </c>
      <c r="Z127" s="16">
        <v>40330</v>
      </c>
      <c r="AA127" s="6">
        <v>5.2</v>
      </c>
      <c r="AB127" s="17">
        <v>5.2</v>
      </c>
    </row>
    <row r="128" spans="1:28">
      <c r="A128" s="16">
        <v>40360</v>
      </c>
      <c r="B128">
        <v>6147</v>
      </c>
      <c r="C128">
        <v>31</v>
      </c>
      <c r="D128">
        <v>75</v>
      </c>
      <c r="E128">
        <v>336</v>
      </c>
      <c r="F128">
        <v>36</v>
      </c>
      <c r="G128">
        <v>35</v>
      </c>
      <c r="H128">
        <v>4392</v>
      </c>
      <c r="I128">
        <v>73</v>
      </c>
      <c r="J128">
        <v>27</v>
      </c>
      <c r="K128" s="10">
        <v>5</v>
      </c>
      <c r="L128" s="17">
        <v>5</v>
      </c>
      <c r="M128" s="4"/>
      <c r="N128" s="16">
        <v>40360</v>
      </c>
      <c r="O128" s="5">
        <f t="shared" si="96"/>
        <v>5.0431104603871806E-3</v>
      </c>
      <c r="P128" s="5">
        <f t="shared" si="97"/>
        <v>0.10714285714285714</v>
      </c>
      <c r="Q128" s="1">
        <v>40360</v>
      </c>
      <c r="R128" s="5">
        <f t="shared" si="98"/>
        <v>1.2201073694485115E-2</v>
      </c>
      <c r="S128" s="5">
        <f t="shared" si="99"/>
        <v>0.10416666666666667</v>
      </c>
      <c r="T128" s="16">
        <v>40360</v>
      </c>
      <c r="U128" s="5">
        <v>5.7000000000000002E-3</v>
      </c>
      <c r="V128" s="5">
        <v>0.10639999999999999</v>
      </c>
      <c r="W128" s="1">
        <v>40360</v>
      </c>
      <c r="X128" s="5">
        <f t="shared" ref="X128:Y128" si="130">AVERAGE(R119:R128)</f>
        <v>1.3301581078209524E-2</v>
      </c>
      <c r="Y128" s="5">
        <f t="shared" si="130"/>
        <v>0.10485186462706193</v>
      </c>
      <c r="Z128" s="16">
        <v>40360</v>
      </c>
      <c r="AA128" s="6">
        <v>5.0999999999999996</v>
      </c>
      <c r="AB128" s="17">
        <v>5</v>
      </c>
    </row>
    <row r="129" spans="1:28">
      <c r="A129" s="16">
        <v>40391</v>
      </c>
      <c r="B129">
        <v>6191</v>
      </c>
      <c r="C129">
        <v>31</v>
      </c>
      <c r="D129">
        <v>79</v>
      </c>
      <c r="E129">
        <v>325</v>
      </c>
      <c r="F129">
        <v>32</v>
      </c>
      <c r="G129">
        <v>33</v>
      </c>
      <c r="H129">
        <v>4344</v>
      </c>
      <c r="I129">
        <v>71</v>
      </c>
      <c r="J129">
        <v>27</v>
      </c>
      <c r="K129" s="10">
        <v>5.0999999999999996</v>
      </c>
      <c r="L129" s="17">
        <v>5.0999999999999996</v>
      </c>
      <c r="M129" s="4"/>
      <c r="N129" s="16">
        <v>40391</v>
      </c>
      <c r="O129" s="5">
        <f t="shared" si="96"/>
        <v>5.0072686157325149E-3</v>
      </c>
      <c r="P129" s="5">
        <f t="shared" si="97"/>
        <v>9.8461538461538461E-2</v>
      </c>
      <c r="Q129" s="1">
        <v>40391</v>
      </c>
      <c r="R129" s="5">
        <f t="shared" si="98"/>
        <v>1.276045873041512E-2</v>
      </c>
      <c r="S129" s="5">
        <f t="shared" si="99"/>
        <v>0.10153846153846154</v>
      </c>
      <c r="T129" s="16">
        <v>40391</v>
      </c>
      <c r="U129" s="5">
        <v>5.5999999999999999E-3</v>
      </c>
      <c r="V129" s="5">
        <v>0.10680000000000001</v>
      </c>
      <c r="W129" s="1">
        <v>40391</v>
      </c>
      <c r="X129" s="5">
        <f t="shared" ref="X129:Y129" si="131">AVERAGE(R120:R129)</f>
        <v>1.3303638884810138E-2</v>
      </c>
      <c r="Y129" s="5">
        <f t="shared" si="131"/>
        <v>0.10421025623545355</v>
      </c>
      <c r="Z129" s="16">
        <v>40391</v>
      </c>
      <c r="AA129" s="6">
        <v>5</v>
      </c>
      <c r="AB129" s="17">
        <v>5.0999999999999996</v>
      </c>
    </row>
    <row r="130" spans="1:28">
      <c r="A130" s="16">
        <v>40422</v>
      </c>
      <c r="B130">
        <v>6126</v>
      </c>
      <c r="C130">
        <v>32</v>
      </c>
      <c r="D130">
        <v>78</v>
      </c>
      <c r="E130">
        <v>340</v>
      </c>
      <c r="F130">
        <v>40</v>
      </c>
      <c r="G130">
        <v>39</v>
      </c>
      <c r="H130">
        <v>4321</v>
      </c>
      <c r="I130">
        <v>84</v>
      </c>
      <c r="J130">
        <v>35</v>
      </c>
      <c r="K130" s="10">
        <v>5.0999999999999996</v>
      </c>
      <c r="L130" s="17">
        <v>5.0999999999999996</v>
      </c>
      <c r="M130" s="4"/>
      <c r="N130" s="16">
        <v>40422</v>
      </c>
      <c r="O130" s="5">
        <f t="shared" ref="O130:O135" si="132">C130/B130</f>
        <v>5.2236369572314723E-3</v>
      </c>
      <c r="P130" s="5">
        <f t="shared" ref="P130:P135" si="133">F130/E130</f>
        <v>0.11764705882352941</v>
      </c>
      <c r="Q130" s="1">
        <v>40422</v>
      </c>
      <c r="R130" s="5">
        <f t="shared" ref="R130:R135" si="134">D130/B130</f>
        <v>1.2732615083251714E-2</v>
      </c>
      <c r="S130" s="5">
        <f t="shared" ref="S130:S135" si="135">G130/E130</f>
        <v>0.11470588235294117</v>
      </c>
      <c r="T130" s="16">
        <v>40422</v>
      </c>
      <c r="U130" s="5">
        <v>5.5999999999999999E-3</v>
      </c>
      <c r="V130" s="5">
        <v>0.1079</v>
      </c>
      <c r="W130" s="1">
        <v>40422</v>
      </c>
      <c r="X130" s="5">
        <f t="shared" ref="X130:Y130" si="136">AVERAGE(R121:R130)</f>
        <v>1.3271630365398321E-2</v>
      </c>
      <c r="Y130" s="5">
        <f t="shared" si="136"/>
        <v>0.10565134594567391</v>
      </c>
      <c r="Z130" s="16">
        <v>40422</v>
      </c>
      <c r="AA130" s="6">
        <v>4.9000000000000004</v>
      </c>
      <c r="AB130" s="17">
        <v>5.0999999999999996</v>
      </c>
    </row>
    <row r="131" spans="1:28">
      <c r="A131" s="16">
        <v>40452</v>
      </c>
      <c r="B131">
        <v>6228</v>
      </c>
      <c r="C131">
        <v>29</v>
      </c>
      <c r="D131">
        <v>89</v>
      </c>
      <c r="E131">
        <v>342</v>
      </c>
      <c r="F131">
        <v>39</v>
      </c>
      <c r="G131">
        <v>38</v>
      </c>
      <c r="H131">
        <v>4322</v>
      </c>
      <c r="I131">
        <v>77</v>
      </c>
      <c r="J131">
        <v>26</v>
      </c>
      <c r="K131" s="10">
        <v>5.0999999999999996</v>
      </c>
      <c r="L131" s="17">
        <v>5</v>
      </c>
      <c r="M131" s="4"/>
      <c r="N131" s="16">
        <v>40452</v>
      </c>
      <c r="O131" s="5">
        <f t="shared" si="132"/>
        <v>4.6563904945407832E-3</v>
      </c>
      <c r="P131" s="5">
        <f t="shared" si="133"/>
        <v>0.11403508771929824</v>
      </c>
      <c r="Q131" s="1">
        <v>40452</v>
      </c>
      <c r="R131" s="5">
        <f t="shared" si="134"/>
        <v>1.4290301862556198E-2</v>
      </c>
      <c r="S131" s="5">
        <f t="shared" si="135"/>
        <v>0.1111111111111111</v>
      </c>
      <c r="T131" s="16">
        <v>40452</v>
      </c>
      <c r="U131" s="5">
        <v>5.4999999999999997E-3</v>
      </c>
      <c r="V131" s="5">
        <v>0.10630000000000001</v>
      </c>
      <c r="W131" s="1">
        <v>40452</v>
      </c>
      <c r="X131" s="5">
        <f t="shared" ref="X131:Y131" si="137">AVERAGE(R122:R131)</f>
        <v>1.3180854569438905E-2</v>
      </c>
      <c r="Y131" s="5">
        <f t="shared" si="137"/>
        <v>0.10654573879053116</v>
      </c>
      <c r="Z131" s="16">
        <v>40452</v>
      </c>
      <c r="AA131" s="6">
        <v>4.9000000000000004</v>
      </c>
      <c r="AB131" s="17">
        <v>5.0999999999999996</v>
      </c>
    </row>
    <row r="132" spans="1:28">
      <c r="A132" s="16">
        <v>40483</v>
      </c>
      <c r="B132">
        <v>6186</v>
      </c>
      <c r="C132">
        <v>28</v>
      </c>
      <c r="D132">
        <v>74</v>
      </c>
      <c r="E132">
        <v>339</v>
      </c>
      <c r="F132">
        <v>38</v>
      </c>
      <c r="G132">
        <v>40</v>
      </c>
      <c r="H132">
        <v>4388</v>
      </c>
      <c r="I132">
        <v>74</v>
      </c>
      <c r="J132">
        <v>29</v>
      </c>
      <c r="K132" s="10">
        <v>5</v>
      </c>
      <c r="L132" s="17">
        <v>4.8</v>
      </c>
      <c r="M132" s="4"/>
      <c r="N132" s="16">
        <v>40483</v>
      </c>
      <c r="O132" s="5">
        <f t="shared" si="132"/>
        <v>4.5263498221791145E-3</v>
      </c>
      <c r="P132" s="5">
        <f t="shared" si="133"/>
        <v>0.11209439528023599</v>
      </c>
      <c r="Q132" s="1">
        <v>40483</v>
      </c>
      <c r="R132" s="5">
        <f t="shared" si="134"/>
        <v>1.196249595861623E-2</v>
      </c>
      <c r="S132" s="5">
        <f t="shared" si="135"/>
        <v>0.11799410029498525</v>
      </c>
      <c r="T132" s="16">
        <v>40483</v>
      </c>
      <c r="U132" s="5">
        <v>5.4999999999999997E-3</v>
      </c>
      <c r="V132" s="5">
        <v>0.10730000000000001</v>
      </c>
      <c r="W132" s="1">
        <v>40483</v>
      </c>
      <c r="X132" s="5">
        <f t="shared" ref="X132:Y132" si="138">AVERAGE(R123:R132)</f>
        <v>1.2891955650449042E-2</v>
      </c>
      <c r="Y132" s="5">
        <f t="shared" si="138"/>
        <v>0.10741799650214889</v>
      </c>
      <c r="Z132" s="16">
        <v>40483</v>
      </c>
      <c r="AA132" s="6">
        <v>4.8</v>
      </c>
      <c r="AB132" s="17">
        <v>5</v>
      </c>
    </row>
    <row r="133" spans="1:28">
      <c r="A133" s="16">
        <v>40513</v>
      </c>
      <c r="B133">
        <v>6134</v>
      </c>
      <c r="C133">
        <v>23</v>
      </c>
      <c r="D133">
        <v>75</v>
      </c>
      <c r="E133">
        <v>305</v>
      </c>
      <c r="F133">
        <v>23</v>
      </c>
      <c r="G133">
        <v>37</v>
      </c>
      <c r="H133">
        <v>4421</v>
      </c>
      <c r="I133">
        <v>61</v>
      </c>
      <c r="J133">
        <v>19</v>
      </c>
      <c r="K133" s="10">
        <v>4.9000000000000004</v>
      </c>
      <c r="L133" s="17">
        <v>4.5999999999999996</v>
      </c>
      <c r="M133" s="4"/>
      <c r="N133" s="16">
        <v>40513</v>
      </c>
      <c r="O133" s="5">
        <f t="shared" si="132"/>
        <v>3.7495924356048256E-3</v>
      </c>
      <c r="P133" s="5">
        <f t="shared" si="133"/>
        <v>7.5409836065573776E-2</v>
      </c>
      <c r="Q133" s="1">
        <v>40513</v>
      </c>
      <c r="R133" s="5">
        <f t="shared" si="134"/>
        <v>1.2226931855233127E-2</v>
      </c>
      <c r="S133" s="5">
        <f t="shared" si="135"/>
        <v>0.12131147540983607</v>
      </c>
      <c r="T133" s="16">
        <v>40513</v>
      </c>
      <c r="U133" s="5">
        <v>5.4000000000000003E-3</v>
      </c>
      <c r="V133" s="5">
        <v>0.1069</v>
      </c>
      <c r="W133" s="1">
        <v>40513</v>
      </c>
      <c r="X133" s="5">
        <f t="shared" ref="X133:Y133" si="139">AVERAGE(R124:R133)</f>
        <v>1.290825822625602E-2</v>
      </c>
      <c r="Y133" s="5">
        <f t="shared" si="139"/>
        <v>0.10815673897984135</v>
      </c>
      <c r="Z133" s="16">
        <v>40513</v>
      </c>
      <c r="AA133" s="6">
        <v>4.8</v>
      </c>
      <c r="AB133" s="17">
        <v>4.9000000000000004</v>
      </c>
    </row>
    <row r="134" spans="1:28">
      <c r="A134" s="16">
        <v>40544</v>
      </c>
      <c r="B134">
        <v>6103</v>
      </c>
      <c r="C134">
        <v>31</v>
      </c>
      <c r="D134">
        <v>87</v>
      </c>
      <c r="E134">
        <v>297</v>
      </c>
      <c r="F134">
        <v>26</v>
      </c>
      <c r="G134">
        <v>37</v>
      </c>
      <c r="H134">
        <v>4442</v>
      </c>
      <c r="I134">
        <v>65</v>
      </c>
      <c r="J134">
        <v>33</v>
      </c>
      <c r="K134" s="10">
        <v>4.8</v>
      </c>
      <c r="L134" s="17">
        <v>4.8</v>
      </c>
      <c r="M134" s="4"/>
      <c r="N134" s="16">
        <v>40544</v>
      </c>
      <c r="O134" s="5">
        <f t="shared" si="132"/>
        <v>5.0794691135507128E-3</v>
      </c>
      <c r="P134" s="5">
        <f t="shared" si="133"/>
        <v>8.7542087542087546E-2</v>
      </c>
      <c r="Q134" s="1">
        <v>40544</v>
      </c>
      <c r="R134" s="5">
        <f t="shared" si="134"/>
        <v>1.4255284286416517E-2</v>
      </c>
      <c r="S134" s="5">
        <f t="shared" si="135"/>
        <v>0.12457912457912458</v>
      </c>
      <c r="T134" s="16">
        <v>40544</v>
      </c>
      <c r="U134" s="5">
        <v>5.3E-3</v>
      </c>
      <c r="V134" s="5">
        <v>0.10780000000000001</v>
      </c>
      <c r="W134" s="1">
        <v>40544</v>
      </c>
      <c r="X134" s="5">
        <f t="shared" ref="X134:Y134" si="140">AVERAGE(R125:R134)</f>
        <v>1.2924181672107965E-2</v>
      </c>
      <c r="Y134" s="5">
        <f t="shared" si="140"/>
        <v>0.11144033951114833</v>
      </c>
      <c r="Z134" s="16">
        <v>40544</v>
      </c>
      <c r="AA134" s="6">
        <v>4.7</v>
      </c>
      <c r="AB134" s="17">
        <v>4.8</v>
      </c>
    </row>
    <row r="135" spans="1:28">
      <c r="A135" s="16">
        <v>40575</v>
      </c>
      <c r="B135">
        <v>6166</v>
      </c>
      <c r="C135">
        <v>28</v>
      </c>
      <c r="D135">
        <v>64</v>
      </c>
      <c r="E135">
        <v>307</v>
      </c>
      <c r="F135">
        <v>33</v>
      </c>
      <c r="G135">
        <v>30</v>
      </c>
      <c r="H135">
        <v>4444</v>
      </c>
      <c r="I135">
        <v>68</v>
      </c>
      <c r="J135">
        <v>25</v>
      </c>
      <c r="K135" s="10">
        <v>4.7</v>
      </c>
      <c r="L135" s="17">
        <v>4.5999999999999996</v>
      </c>
      <c r="M135" s="4"/>
      <c r="N135" s="16">
        <v>40575</v>
      </c>
      <c r="O135" s="5">
        <f t="shared" si="132"/>
        <v>4.5410314628608495E-3</v>
      </c>
      <c r="P135" s="5">
        <f t="shared" si="133"/>
        <v>0.10749185667752444</v>
      </c>
      <c r="Q135" s="1">
        <v>40575</v>
      </c>
      <c r="R135" s="5">
        <f t="shared" si="134"/>
        <v>1.0379500486539085E-2</v>
      </c>
      <c r="S135" s="5">
        <f t="shared" si="135"/>
        <v>9.7719869706840393E-2</v>
      </c>
      <c r="T135" s="16">
        <v>40575</v>
      </c>
      <c r="U135" s="5">
        <v>5.3E-3</v>
      </c>
      <c r="V135" s="5">
        <v>0.10829999999999999</v>
      </c>
      <c r="W135" s="1">
        <v>40575</v>
      </c>
      <c r="X135" s="5">
        <f t="shared" ref="X135:Y135" si="141">AVERAGE(R126:R135)</f>
        <v>1.2398104350282891E-2</v>
      </c>
      <c r="Y135" s="5">
        <f t="shared" si="141"/>
        <v>0.11013199407186007</v>
      </c>
      <c r="Z135" s="16">
        <v>40575</v>
      </c>
      <c r="AA135" s="6">
        <v>4.5999999999999996</v>
      </c>
      <c r="AB135" s="17">
        <v>4.7</v>
      </c>
    </row>
    <row r="136" spans="1:28">
      <c r="A136" s="16">
        <v>40603</v>
      </c>
      <c r="K136" s="11">
        <v>4.7</v>
      </c>
      <c r="L136" s="18">
        <v>4.9000000000000004</v>
      </c>
      <c r="M136" s="7"/>
      <c r="N136" s="16">
        <v>40603</v>
      </c>
      <c r="O136" s="5"/>
      <c r="P136" s="5"/>
      <c r="Q136" s="1">
        <v>40603</v>
      </c>
      <c r="R136" s="5"/>
      <c r="S136" s="5"/>
      <c r="T136" s="16">
        <v>40603</v>
      </c>
      <c r="U136" s="5">
        <v>5.1000000000000004E-3</v>
      </c>
      <c r="V136" s="5">
        <v>0.1082</v>
      </c>
      <c r="W136" s="1">
        <v>40603</v>
      </c>
      <c r="X136" s="5"/>
      <c r="Y136" s="5"/>
      <c r="Z136" s="16">
        <v>40603</v>
      </c>
      <c r="AA136" s="6"/>
      <c r="AB136" s="18">
        <f t="shared" ref="AB136:AB140" si="142">K136</f>
        <v>4.7</v>
      </c>
    </row>
    <row r="137" spans="1:28">
      <c r="A137" s="16">
        <v>40634</v>
      </c>
      <c r="K137" s="11">
        <v>4.7</v>
      </c>
      <c r="L137" s="18">
        <v>5</v>
      </c>
      <c r="M137" s="7"/>
      <c r="N137" s="16">
        <v>40634</v>
      </c>
      <c r="O137" s="5"/>
      <c r="P137" s="5"/>
      <c r="Q137" s="1">
        <v>40634</v>
      </c>
      <c r="R137" s="5"/>
      <c r="S137" s="5"/>
      <c r="T137" s="16">
        <v>40634</v>
      </c>
      <c r="U137" s="5">
        <v>4.7000000000000002E-3</v>
      </c>
      <c r="V137" s="5">
        <v>0.1042</v>
      </c>
      <c r="W137" s="1">
        <v>40634</v>
      </c>
      <c r="X137" s="5"/>
      <c r="Y137" s="5"/>
      <c r="Z137" s="16">
        <v>40634</v>
      </c>
      <c r="AA137" s="6"/>
      <c r="AB137" s="18">
        <f t="shared" si="142"/>
        <v>4.7</v>
      </c>
    </row>
    <row r="138" spans="1:28">
      <c r="A138" s="16">
        <v>40664</v>
      </c>
      <c r="K138" s="11">
        <v>4.5999999999999996</v>
      </c>
      <c r="L138" s="18">
        <v>4.7</v>
      </c>
      <c r="M138" s="7"/>
      <c r="N138" s="16">
        <v>40664</v>
      </c>
      <c r="O138" s="5"/>
      <c r="P138" s="5"/>
      <c r="Q138" s="1">
        <v>40664</v>
      </c>
      <c r="R138" s="5"/>
      <c r="S138" s="5"/>
      <c r="T138" s="16">
        <v>40664</v>
      </c>
      <c r="U138" s="5">
        <v>4.7000000000000002E-3</v>
      </c>
      <c r="V138" s="5">
        <v>0.1024</v>
      </c>
      <c r="W138" s="1">
        <v>40664</v>
      </c>
      <c r="X138" s="5"/>
      <c r="Y138" s="5"/>
      <c r="Z138" s="16">
        <v>40664</v>
      </c>
      <c r="AA138" s="6"/>
      <c r="AB138" s="18">
        <f t="shared" si="142"/>
        <v>4.5999999999999996</v>
      </c>
    </row>
    <row r="139" spans="1:28">
      <c r="A139" s="16">
        <v>40695</v>
      </c>
      <c r="K139" s="11">
        <v>4.7</v>
      </c>
      <c r="L139" s="18">
        <v>4.7</v>
      </c>
      <c r="M139" s="7"/>
      <c r="N139" s="16">
        <v>40695</v>
      </c>
      <c r="O139" s="5"/>
      <c r="P139" s="5"/>
      <c r="Q139" s="1">
        <v>40695</v>
      </c>
      <c r="R139" s="5"/>
      <c r="S139" s="5"/>
      <c r="T139" s="16">
        <v>40695</v>
      </c>
      <c r="U139" s="5">
        <v>4.4999999999999997E-3</v>
      </c>
      <c r="V139" s="5">
        <v>0.1027</v>
      </c>
      <c r="W139" s="1">
        <v>40695</v>
      </c>
      <c r="X139" s="5"/>
      <c r="Y139" s="5"/>
      <c r="Z139" s="16">
        <v>40695</v>
      </c>
      <c r="AA139" s="6"/>
      <c r="AB139" s="18">
        <f t="shared" si="142"/>
        <v>4.7</v>
      </c>
    </row>
    <row r="140" spans="1:28">
      <c r="A140" s="16">
        <v>40725</v>
      </c>
      <c r="K140" s="11">
        <v>4.7</v>
      </c>
      <c r="L140" s="18">
        <v>4.7</v>
      </c>
      <c r="M140" s="7"/>
      <c r="N140" s="16">
        <v>40725</v>
      </c>
      <c r="O140" s="5"/>
      <c r="P140" s="5"/>
      <c r="Q140" s="1">
        <v>40725</v>
      </c>
      <c r="R140" s="5"/>
      <c r="S140" s="5"/>
      <c r="T140" s="16">
        <v>40725</v>
      </c>
      <c r="U140" s="5">
        <v>4.5999999999999999E-3</v>
      </c>
      <c r="V140" s="5">
        <v>0.1018</v>
      </c>
      <c r="W140" s="1">
        <v>40725</v>
      </c>
      <c r="X140" s="5"/>
      <c r="Y140" s="5"/>
      <c r="Z140" s="16">
        <v>40725</v>
      </c>
      <c r="AA140" s="6"/>
      <c r="AB140" s="18">
        <f t="shared" si="142"/>
        <v>4.7</v>
      </c>
    </row>
    <row r="141" spans="1:28">
      <c r="A141" s="16">
        <v>40756</v>
      </c>
      <c r="K141" s="11">
        <v>4.5</v>
      </c>
      <c r="L141" s="18">
        <v>4.5</v>
      </c>
      <c r="M141" s="7"/>
      <c r="N141" s="16">
        <v>40756</v>
      </c>
      <c r="O141" s="5"/>
      <c r="P141" s="5"/>
      <c r="Q141" s="1">
        <v>40756</v>
      </c>
      <c r="R141" s="5"/>
      <c r="S141" s="5"/>
      <c r="T141" s="16">
        <v>40756</v>
      </c>
      <c r="U141" s="5">
        <v>4.4999999999999997E-3</v>
      </c>
      <c r="V141" s="5">
        <v>0.1018</v>
      </c>
      <c r="W141" s="1">
        <v>40756</v>
      </c>
      <c r="X141" s="5"/>
      <c r="Y141" s="5"/>
      <c r="Z141" s="16">
        <v>40756</v>
      </c>
      <c r="AA141" s="6"/>
      <c r="AB141" s="18">
        <f t="shared" ref="AB141:AB196" si="143">K141</f>
        <v>4.5</v>
      </c>
    </row>
    <row r="142" spans="1:28">
      <c r="A142" s="16">
        <v>40787</v>
      </c>
      <c r="B142">
        <v>6136</v>
      </c>
      <c r="C142">
        <v>24</v>
      </c>
      <c r="D142">
        <v>73</v>
      </c>
      <c r="E142">
        <v>280</v>
      </c>
      <c r="F142">
        <v>33</v>
      </c>
      <c r="G142">
        <v>40</v>
      </c>
      <c r="H142">
        <v>4401</v>
      </c>
      <c r="I142">
        <v>71</v>
      </c>
      <c r="J142">
        <v>25</v>
      </c>
      <c r="K142" s="10">
        <v>4.2</v>
      </c>
      <c r="L142" s="17">
        <v>4.2</v>
      </c>
      <c r="M142" s="4"/>
      <c r="N142" s="16">
        <v>40787</v>
      </c>
      <c r="O142" s="5">
        <f t="shared" ref="O142:O213" si="144">C142/B142</f>
        <v>3.9113428943937422E-3</v>
      </c>
      <c r="P142" s="5">
        <f t="shared" ref="P142:P212" si="145">F142/E142</f>
        <v>0.11785714285714285</v>
      </c>
      <c r="Q142" s="1">
        <v>40787</v>
      </c>
      <c r="R142" s="5">
        <f t="shared" ref="R142:R176" si="146">D142/B142</f>
        <v>1.1897001303780965E-2</v>
      </c>
      <c r="S142" s="5">
        <f t="shared" ref="S142:S176" si="147">G142/E142</f>
        <v>0.14285714285714285</v>
      </c>
      <c r="T142" s="16">
        <v>40787</v>
      </c>
      <c r="U142" s="5">
        <v>4.5999999999999999E-3</v>
      </c>
      <c r="V142" s="5">
        <v>0.10059999999999999</v>
      </c>
      <c r="W142" s="1">
        <v>40787</v>
      </c>
      <c r="X142" s="5">
        <f t="shared" ref="X142:Y142" si="148">AVERAGE(R133:R142)</f>
        <v>1.2189679482992424E-2</v>
      </c>
      <c r="Y142" s="5">
        <f t="shared" si="148"/>
        <v>0.12161690313823598</v>
      </c>
      <c r="Z142" s="16">
        <v>40787</v>
      </c>
      <c r="AA142" s="6">
        <f t="shared" ref="AA142:AA147" si="149">U142/(U142+V142)*100</f>
        <v>4.3726235741444874</v>
      </c>
      <c r="AB142" s="17">
        <f t="shared" si="143"/>
        <v>4.2</v>
      </c>
    </row>
    <row r="143" spans="1:28">
      <c r="A143" s="16">
        <v>40817</v>
      </c>
      <c r="B143">
        <v>6183</v>
      </c>
      <c r="C143">
        <v>31</v>
      </c>
      <c r="D143">
        <v>82</v>
      </c>
      <c r="E143">
        <v>282</v>
      </c>
      <c r="F143">
        <v>30</v>
      </c>
      <c r="G143">
        <v>31</v>
      </c>
      <c r="H143">
        <v>4396</v>
      </c>
      <c r="I143">
        <v>67</v>
      </c>
      <c r="J143">
        <v>31</v>
      </c>
      <c r="K143" s="10">
        <v>4.4000000000000004</v>
      </c>
      <c r="L143" s="17">
        <v>4.4000000000000004</v>
      </c>
      <c r="M143" s="4"/>
      <c r="N143" s="16">
        <v>40817</v>
      </c>
      <c r="O143" s="5">
        <f t="shared" si="144"/>
        <v>5.0137473718259743E-3</v>
      </c>
      <c r="P143" s="5">
        <f t="shared" si="145"/>
        <v>0.10638297872340426</v>
      </c>
      <c r="Q143" s="1">
        <v>40817</v>
      </c>
      <c r="R143" s="5">
        <f t="shared" si="146"/>
        <v>1.3262170467410642E-2</v>
      </c>
      <c r="S143" s="5">
        <f t="shared" si="147"/>
        <v>0.1099290780141844</v>
      </c>
      <c r="T143" s="16">
        <v>40817</v>
      </c>
      <c r="U143" s="5">
        <v>4.7999999999999996E-3</v>
      </c>
      <c r="V143" s="5">
        <v>0.10299999999999999</v>
      </c>
      <c r="W143" s="1">
        <v>40817</v>
      </c>
      <c r="X143" s="5">
        <f t="shared" ref="X143:Y143" si="150">AVERAGE(R134:R143)</f>
        <v>1.2448489136036802E-2</v>
      </c>
      <c r="Y143" s="5">
        <f t="shared" si="150"/>
        <v>0.11877130378932305</v>
      </c>
      <c r="Z143" s="16">
        <v>40817</v>
      </c>
      <c r="AA143" s="6">
        <f t="shared" si="149"/>
        <v>4.4526901669758807</v>
      </c>
      <c r="AB143" s="17">
        <f t="shared" si="143"/>
        <v>4.4000000000000004</v>
      </c>
    </row>
    <row r="144" spans="1:28">
      <c r="A144" s="16">
        <v>40848</v>
      </c>
      <c r="B144">
        <v>6155</v>
      </c>
      <c r="C144">
        <v>29</v>
      </c>
      <c r="D144">
        <v>72</v>
      </c>
      <c r="E144">
        <v>283</v>
      </c>
      <c r="F144">
        <v>24</v>
      </c>
      <c r="G144">
        <v>38</v>
      </c>
      <c r="H144">
        <v>4413</v>
      </c>
      <c r="I144">
        <v>58</v>
      </c>
      <c r="J144">
        <v>22</v>
      </c>
      <c r="K144" s="10">
        <v>4.5</v>
      </c>
      <c r="L144" s="17">
        <v>4.3</v>
      </c>
      <c r="M144" s="4"/>
      <c r="N144" s="16">
        <v>40848</v>
      </c>
      <c r="O144" s="5">
        <f t="shared" si="144"/>
        <v>4.7116165718927702E-3</v>
      </c>
      <c r="P144" s="5">
        <f t="shared" si="145"/>
        <v>8.4805653710247356E-2</v>
      </c>
      <c r="Q144" s="1">
        <v>40848</v>
      </c>
      <c r="R144" s="5">
        <f t="shared" si="146"/>
        <v>1.1697806661251016E-2</v>
      </c>
      <c r="S144" s="5">
        <f t="shared" si="147"/>
        <v>0.13427561837455831</v>
      </c>
      <c r="T144" s="16">
        <v>40848</v>
      </c>
      <c r="U144" s="5">
        <v>4.8999999999999998E-3</v>
      </c>
      <c r="V144" s="5">
        <v>0.1047</v>
      </c>
      <c r="W144" s="1">
        <v>40848</v>
      </c>
      <c r="X144" s="5">
        <f t="shared" ref="X144:Y144" si="151">AVERAGE(R135:R144)</f>
        <v>1.1809119729745427E-2</v>
      </c>
      <c r="Y144" s="5">
        <f t="shared" si="151"/>
        <v>0.12119542723818148</v>
      </c>
      <c r="Z144" s="16">
        <v>40848</v>
      </c>
      <c r="AA144" s="6">
        <f t="shared" si="149"/>
        <v>4.4708029197080288</v>
      </c>
      <c r="AB144" s="17">
        <f t="shared" si="143"/>
        <v>4.5</v>
      </c>
    </row>
    <row r="145" spans="1:28">
      <c r="A145" s="16">
        <v>40878</v>
      </c>
      <c r="B145">
        <v>6170</v>
      </c>
      <c r="C145">
        <v>18</v>
      </c>
      <c r="D145">
        <v>81</v>
      </c>
      <c r="E145">
        <v>279</v>
      </c>
      <c r="F145">
        <v>29</v>
      </c>
      <c r="G145">
        <v>36</v>
      </c>
      <c r="H145">
        <v>4406</v>
      </c>
      <c r="I145">
        <v>60</v>
      </c>
      <c r="J145">
        <v>27</v>
      </c>
      <c r="K145" s="10">
        <v>4.5</v>
      </c>
      <c r="L145" s="17">
        <v>4.2</v>
      </c>
      <c r="M145" s="4"/>
      <c r="N145" s="16">
        <v>40878</v>
      </c>
      <c r="O145" s="5">
        <f t="shared" si="144"/>
        <v>2.9173419773095622E-3</v>
      </c>
      <c r="P145" s="5">
        <f t="shared" si="145"/>
        <v>0.1039426523297491</v>
      </c>
      <c r="Q145" s="1">
        <v>40878</v>
      </c>
      <c r="R145" s="5">
        <f t="shared" si="146"/>
        <v>1.3128038897893031E-2</v>
      </c>
      <c r="S145" s="5">
        <f t="shared" si="147"/>
        <v>0.12903225806451613</v>
      </c>
      <c r="T145" s="16">
        <v>40878</v>
      </c>
      <c r="U145" s="5">
        <v>5.0000000000000001E-3</v>
      </c>
      <c r="V145" s="5">
        <v>0.1072</v>
      </c>
      <c r="W145" s="1">
        <v>40878</v>
      </c>
      <c r="X145" s="5">
        <f t="shared" ref="X145:Y145" si="152">AVERAGE(R136:R145)</f>
        <v>1.2496254332583914E-2</v>
      </c>
      <c r="Y145" s="5">
        <f t="shared" si="152"/>
        <v>0.12902352432760042</v>
      </c>
      <c r="Z145" s="16">
        <v>40878</v>
      </c>
      <c r="AA145" s="6">
        <f t="shared" si="149"/>
        <v>4.4563279857397502</v>
      </c>
      <c r="AB145" s="17">
        <f t="shared" si="143"/>
        <v>4.5</v>
      </c>
    </row>
    <row r="146" spans="1:28">
      <c r="A146" s="16">
        <v>40909</v>
      </c>
      <c r="B146">
        <v>6077</v>
      </c>
      <c r="C146">
        <v>33</v>
      </c>
      <c r="D146">
        <v>96</v>
      </c>
      <c r="E146">
        <v>283</v>
      </c>
      <c r="F146">
        <v>27</v>
      </c>
      <c r="G146">
        <v>34</v>
      </c>
      <c r="H146">
        <v>4506</v>
      </c>
      <c r="I146">
        <v>72</v>
      </c>
      <c r="J146">
        <v>30</v>
      </c>
      <c r="K146" s="10">
        <v>4.5</v>
      </c>
      <c r="L146" s="17">
        <v>4.5</v>
      </c>
      <c r="M146" s="4"/>
      <c r="N146" s="16">
        <v>40909</v>
      </c>
      <c r="O146" s="5">
        <f t="shared" si="144"/>
        <v>5.4303110087214083E-3</v>
      </c>
      <c r="P146" s="5">
        <f t="shared" si="145"/>
        <v>9.5406360424028266E-2</v>
      </c>
      <c r="Q146" s="1">
        <v>40909</v>
      </c>
      <c r="R146" s="5">
        <f t="shared" si="146"/>
        <v>1.5797268389007735E-2</v>
      </c>
      <c r="S146" s="5">
        <f t="shared" si="147"/>
        <v>0.12014134275618374</v>
      </c>
      <c r="T146" s="16">
        <v>40909</v>
      </c>
      <c r="U146" s="5">
        <v>5.0000000000000001E-3</v>
      </c>
      <c r="V146" s="5">
        <v>0.1101</v>
      </c>
      <c r="W146" s="1">
        <v>40909</v>
      </c>
      <c r="X146" s="5">
        <f t="shared" ref="X146:Y146" si="153">AVERAGE(R137:R146)</f>
        <v>1.3156457143868677E-2</v>
      </c>
      <c r="Y146" s="5">
        <f t="shared" si="153"/>
        <v>0.12724708801331708</v>
      </c>
      <c r="Z146" s="16">
        <v>40909</v>
      </c>
      <c r="AA146" s="6">
        <f t="shared" si="149"/>
        <v>4.3440486533449176</v>
      </c>
      <c r="AB146" s="17">
        <f t="shared" si="143"/>
        <v>4.5</v>
      </c>
    </row>
    <row r="147" spans="1:28">
      <c r="A147" s="16">
        <v>40940</v>
      </c>
      <c r="B147">
        <v>6151</v>
      </c>
      <c r="C147">
        <v>27</v>
      </c>
      <c r="D147">
        <v>75</v>
      </c>
      <c r="E147">
        <v>283</v>
      </c>
      <c r="F147">
        <v>28</v>
      </c>
      <c r="G147">
        <v>35</v>
      </c>
      <c r="H147">
        <v>4508</v>
      </c>
      <c r="I147">
        <v>69</v>
      </c>
      <c r="J147">
        <v>24</v>
      </c>
      <c r="K147" s="10">
        <v>4.5</v>
      </c>
      <c r="L147" s="17">
        <v>4.4000000000000004</v>
      </c>
      <c r="M147" s="4"/>
      <c r="N147" s="16">
        <v>40940</v>
      </c>
      <c r="O147" s="5">
        <f t="shared" si="144"/>
        <v>4.3895301576979354E-3</v>
      </c>
      <c r="P147" s="5">
        <f t="shared" si="145"/>
        <v>9.8939929328621903E-2</v>
      </c>
      <c r="Q147" s="1">
        <v>40940</v>
      </c>
      <c r="R147" s="5">
        <f t="shared" si="146"/>
        <v>1.2193139326938709E-2</v>
      </c>
      <c r="S147" s="5">
        <f t="shared" si="147"/>
        <v>0.12367491166077739</v>
      </c>
      <c r="T147" s="16">
        <v>40940</v>
      </c>
      <c r="U147" s="5">
        <v>5.0000000000000001E-3</v>
      </c>
      <c r="V147" s="5">
        <v>0.10979999999999999</v>
      </c>
      <c r="W147" s="1">
        <v>40940</v>
      </c>
      <c r="X147" s="5">
        <f t="shared" ref="X147:Y147" si="154">AVERAGE(R138:R147)</f>
        <v>1.2995904174380348E-2</v>
      </c>
      <c r="Y147" s="5">
        <f t="shared" si="154"/>
        <v>0.12665172528789378</v>
      </c>
      <c r="Z147" s="16">
        <v>40940</v>
      </c>
      <c r="AA147" s="6">
        <f t="shared" si="149"/>
        <v>4.3554006968641117</v>
      </c>
      <c r="AB147" s="17">
        <f t="shared" si="143"/>
        <v>4.5</v>
      </c>
    </row>
    <row r="148" spans="1:28">
      <c r="A148" s="16">
        <v>40969</v>
      </c>
      <c r="B148">
        <v>6117</v>
      </c>
      <c r="C148">
        <v>37</v>
      </c>
      <c r="D148">
        <v>86</v>
      </c>
      <c r="E148">
        <v>299</v>
      </c>
      <c r="F148">
        <v>31</v>
      </c>
      <c r="G148">
        <v>46</v>
      </c>
      <c r="H148">
        <v>4511</v>
      </c>
      <c r="I148">
        <v>74</v>
      </c>
      <c r="J148">
        <v>41</v>
      </c>
      <c r="K148" s="10">
        <v>4.5</v>
      </c>
      <c r="L148" s="17">
        <v>4.7</v>
      </c>
      <c r="M148" s="4"/>
      <c r="N148" s="16">
        <v>40969</v>
      </c>
      <c r="O148" s="5">
        <f t="shared" si="144"/>
        <v>6.048716691188491E-3</v>
      </c>
      <c r="P148" s="5">
        <f t="shared" si="145"/>
        <v>0.10367892976588629</v>
      </c>
      <c r="Q148" s="1">
        <v>40969</v>
      </c>
      <c r="R148" s="5">
        <f t="shared" si="146"/>
        <v>1.4059179336275953E-2</v>
      </c>
      <c r="S148" s="5">
        <f t="shared" si="147"/>
        <v>0.15384615384615385</v>
      </c>
      <c r="T148" s="16">
        <v>40969</v>
      </c>
      <c r="U148" s="5">
        <v>5.1000000000000004E-3</v>
      </c>
      <c r="V148" s="5">
        <v>0.1096</v>
      </c>
      <c r="W148" s="1">
        <v>40969</v>
      </c>
      <c r="X148" s="5">
        <f t="shared" ref="X148:Y148" si="155">AVERAGE(R139:R148)</f>
        <v>1.314780062607972E-2</v>
      </c>
      <c r="Y148" s="5">
        <f t="shared" si="155"/>
        <v>0.13053664365335951</v>
      </c>
      <c r="Z148" s="16">
        <v>40969</v>
      </c>
      <c r="AA148" s="6">
        <f t="shared" ref="AA148:AA159" si="156">U148/(U148+V148)*100</f>
        <v>4.4463818657367051</v>
      </c>
      <c r="AB148" s="17">
        <f t="shared" si="143"/>
        <v>4.5</v>
      </c>
    </row>
    <row r="149" spans="1:28">
      <c r="A149" s="16">
        <v>41000</v>
      </c>
      <c r="B149">
        <v>6145</v>
      </c>
      <c r="C149">
        <v>47</v>
      </c>
      <c r="D149">
        <v>97</v>
      </c>
      <c r="E149">
        <v>303</v>
      </c>
      <c r="F149">
        <v>43</v>
      </c>
      <c r="G149">
        <v>38</v>
      </c>
      <c r="H149">
        <v>4471</v>
      </c>
      <c r="I149">
        <v>138</v>
      </c>
      <c r="J149">
        <v>32</v>
      </c>
      <c r="K149" s="10">
        <v>4.5</v>
      </c>
      <c r="L149" s="17">
        <v>4.8</v>
      </c>
      <c r="M149" s="4"/>
      <c r="N149" s="16">
        <v>41000</v>
      </c>
      <c r="O149" s="5">
        <f t="shared" si="144"/>
        <v>7.6484947111472744E-3</v>
      </c>
      <c r="P149" s="5">
        <f t="shared" si="145"/>
        <v>0.14191419141914191</v>
      </c>
      <c r="Q149" s="1">
        <v>41000</v>
      </c>
      <c r="R149" s="5">
        <f t="shared" si="146"/>
        <v>1.578519121236778E-2</v>
      </c>
      <c r="S149" s="5">
        <f t="shared" si="147"/>
        <v>0.1254125412541254</v>
      </c>
      <c r="T149" s="16">
        <v>41000</v>
      </c>
      <c r="U149" s="5">
        <v>5.0000000000000001E-3</v>
      </c>
      <c r="V149" s="5">
        <v>0.1105</v>
      </c>
      <c r="W149" s="1">
        <v>41000</v>
      </c>
      <c r="X149" s="5">
        <f t="shared" ref="X149:Y149" si="157">AVERAGE(R140:R149)</f>
        <v>1.3477474449365728E-2</v>
      </c>
      <c r="Y149" s="5">
        <f t="shared" si="157"/>
        <v>0.12989613085345525</v>
      </c>
      <c r="Z149" s="16">
        <v>41000</v>
      </c>
      <c r="AA149" s="6">
        <f t="shared" si="156"/>
        <v>4.329004329004329</v>
      </c>
      <c r="AB149" s="17">
        <f t="shared" si="143"/>
        <v>4.5</v>
      </c>
    </row>
    <row r="150" spans="1:28">
      <c r="A150" s="16">
        <v>41030</v>
      </c>
      <c r="B150">
        <v>6120</v>
      </c>
      <c r="C150">
        <v>32</v>
      </c>
      <c r="D150">
        <v>67</v>
      </c>
      <c r="E150">
        <v>316</v>
      </c>
      <c r="F150">
        <v>42</v>
      </c>
      <c r="G150">
        <v>40</v>
      </c>
      <c r="H150">
        <v>4433</v>
      </c>
      <c r="I150">
        <v>77</v>
      </c>
      <c r="J150">
        <v>32</v>
      </c>
      <c r="K150" s="9">
        <v>4.4000000000000004</v>
      </c>
      <c r="L150" s="19">
        <v>4.5</v>
      </c>
      <c r="N150" s="16">
        <v>41030</v>
      </c>
      <c r="O150" s="5">
        <f t="shared" si="144"/>
        <v>5.2287581699346402E-3</v>
      </c>
      <c r="P150" s="5">
        <f t="shared" si="145"/>
        <v>0.13291139240506328</v>
      </c>
      <c r="Q150" s="1">
        <v>41030</v>
      </c>
      <c r="R150" s="5">
        <f t="shared" si="146"/>
        <v>1.0947712418300653E-2</v>
      </c>
      <c r="S150" s="5">
        <f t="shared" si="147"/>
        <v>0.12658227848101267</v>
      </c>
      <c r="T150" s="16">
        <v>41030</v>
      </c>
      <c r="U150" s="5">
        <v>5.0000000000000001E-3</v>
      </c>
      <c r="V150" s="5">
        <v>0.113</v>
      </c>
      <c r="W150" s="1">
        <v>41030</v>
      </c>
      <c r="X150" s="5">
        <f t="shared" ref="X150:X159" si="158">AVERAGE(R141:R150)</f>
        <v>1.3196389779247386E-2</v>
      </c>
      <c r="Y150" s="5">
        <f t="shared" ref="Y150:Y159" si="159">AVERAGE(S141:S150)</f>
        <v>0.12952792503429497</v>
      </c>
      <c r="Z150" s="16">
        <v>41030</v>
      </c>
      <c r="AA150" s="6">
        <f t="shared" si="156"/>
        <v>4.2372881355932197</v>
      </c>
      <c r="AB150" s="17">
        <f t="shared" si="143"/>
        <v>4.4000000000000004</v>
      </c>
    </row>
    <row r="151" spans="1:28">
      <c r="A151" s="16">
        <v>41061</v>
      </c>
      <c r="B151">
        <v>6244</v>
      </c>
      <c r="C151">
        <v>30</v>
      </c>
      <c r="D151">
        <v>75</v>
      </c>
      <c r="E151">
        <v>285</v>
      </c>
      <c r="F151">
        <v>30</v>
      </c>
      <c r="G151">
        <v>33</v>
      </c>
      <c r="H151">
        <v>4376</v>
      </c>
      <c r="I151">
        <v>65</v>
      </c>
      <c r="J151">
        <v>23</v>
      </c>
      <c r="K151" s="9">
        <v>4.3</v>
      </c>
      <c r="L151" s="19">
        <v>4.4000000000000004</v>
      </c>
      <c r="N151" s="16">
        <v>41061</v>
      </c>
      <c r="O151" s="5">
        <f t="shared" si="144"/>
        <v>4.8046124279308138E-3</v>
      </c>
      <c r="P151" s="5">
        <f t="shared" si="145"/>
        <v>0.10526315789473684</v>
      </c>
      <c r="Q151" s="1">
        <v>41061</v>
      </c>
      <c r="R151" s="5">
        <f t="shared" si="146"/>
        <v>1.2011531069827034E-2</v>
      </c>
      <c r="S151" s="5">
        <f t="shared" si="147"/>
        <v>0.11578947368421053</v>
      </c>
      <c r="T151" s="16">
        <v>41061</v>
      </c>
      <c r="U151" s="5">
        <v>5.1000000000000004E-3</v>
      </c>
      <c r="V151" s="5">
        <v>0.113</v>
      </c>
      <c r="W151" s="1">
        <v>41061</v>
      </c>
      <c r="X151" s="5">
        <f t="shared" si="158"/>
        <v>1.3077903908305353E-2</v>
      </c>
      <c r="Y151" s="5">
        <f t="shared" si="159"/>
        <v>0.12815407989928651</v>
      </c>
      <c r="Z151" s="16">
        <v>41061</v>
      </c>
      <c r="AA151" s="6">
        <f t="shared" si="156"/>
        <v>4.3183742591024554</v>
      </c>
      <c r="AB151" s="17">
        <f t="shared" si="143"/>
        <v>4.3</v>
      </c>
    </row>
    <row r="152" spans="1:28">
      <c r="A152" s="16">
        <v>41091</v>
      </c>
      <c r="B152">
        <v>6197</v>
      </c>
      <c r="C152">
        <v>35</v>
      </c>
      <c r="D152">
        <v>88</v>
      </c>
      <c r="E152">
        <v>293</v>
      </c>
      <c r="F152">
        <v>36</v>
      </c>
      <c r="G152">
        <v>34</v>
      </c>
      <c r="H152">
        <v>4458</v>
      </c>
      <c r="I152">
        <v>70</v>
      </c>
      <c r="J152">
        <v>26</v>
      </c>
      <c r="K152" s="9">
        <v>4.4000000000000004</v>
      </c>
      <c r="L152" s="19">
        <v>4.4000000000000004</v>
      </c>
      <c r="N152" s="16">
        <v>41091</v>
      </c>
      <c r="O152" s="5">
        <f t="shared" si="144"/>
        <v>5.647894142326932E-3</v>
      </c>
      <c r="P152" s="5">
        <f t="shared" si="145"/>
        <v>0.12286689419795221</v>
      </c>
      <c r="Q152" s="1">
        <v>41091</v>
      </c>
      <c r="R152" s="5">
        <f t="shared" si="146"/>
        <v>1.4200419557850574E-2</v>
      </c>
      <c r="S152" s="5">
        <f t="shared" si="147"/>
        <v>0.11604095563139932</v>
      </c>
      <c r="T152" s="16">
        <v>41091</v>
      </c>
      <c r="U152" s="5">
        <v>5.1000000000000004E-3</v>
      </c>
      <c r="V152" s="5">
        <v>0.1106</v>
      </c>
      <c r="W152" s="1">
        <v>41091</v>
      </c>
      <c r="X152" s="5">
        <f t="shared" si="158"/>
        <v>1.3308245733712313E-2</v>
      </c>
      <c r="Y152" s="5">
        <f t="shared" si="159"/>
        <v>0.12547246117671215</v>
      </c>
      <c r="Z152" s="16">
        <v>41091</v>
      </c>
      <c r="AA152" s="6">
        <f t="shared" si="156"/>
        <v>4.4079515989628355</v>
      </c>
      <c r="AB152" s="17">
        <f t="shared" si="143"/>
        <v>4.4000000000000004</v>
      </c>
    </row>
    <row r="153" spans="1:28">
      <c r="A153" s="16">
        <v>41122</v>
      </c>
      <c r="B153">
        <v>6151</v>
      </c>
      <c r="C153">
        <v>25</v>
      </c>
      <c r="D153">
        <v>76</v>
      </c>
      <c r="E153">
        <v>281</v>
      </c>
      <c r="F153">
        <v>29</v>
      </c>
      <c r="G153">
        <v>34</v>
      </c>
      <c r="H153">
        <v>4456</v>
      </c>
      <c r="I153">
        <v>76</v>
      </c>
      <c r="J153">
        <v>24</v>
      </c>
      <c r="K153" s="9">
        <v>4.2</v>
      </c>
      <c r="L153" s="19">
        <v>4.2</v>
      </c>
      <c r="N153" s="16">
        <v>41122</v>
      </c>
      <c r="O153" s="5">
        <f t="shared" si="144"/>
        <v>4.0643797756462364E-3</v>
      </c>
      <c r="P153" s="5">
        <f t="shared" si="145"/>
        <v>0.10320284697508897</v>
      </c>
      <c r="Q153" s="1">
        <v>41122</v>
      </c>
      <c r="R153" s="5">
        <f t="shared" si="146"/>
        <v>1.2355714517964559E-2</v>
      </c>
      <c r="S153" s="5">
        <f t="shared" si="147"/>
        <v>0.12099644128113879</v>
      </c>
      <c r="T153" s="16">
        <v>41122</v>
      </c>
      <c r="U153" s="5">
        <v>5.0000000000000001E-3</v>
      </c>
      <c r="V153" s="5">
        <v>0.1111</v>
      </c>
      <c r="W153" s="1">
        <v>41122</v>
      </c>
      <c r="X153" s="5">
        <f t="shared" si="158"/>
        <v>1.3217600138767705E-2</v>
      </c>
      <c r="Y153" s="5">
        <f t="shared" si="159"/>
        <v>0.1265791975034076</v>
      </c>
      <c r="Z153" s="16">
        <v>41122</v>
      </c>
      <c r="AA153" s="6">
        <f t="shared" si="156"/>
        <v>4.3066322136089576</v>
      </c>
      <c r="AB153" s="17">
        <f t="shared" si="143"/>
        <v>4.2</v>
      </c>
    </row>
    <row r="154" spans="1:28">
      <c r="A154" s="16">
        <v>41153</v>
      </c>
      <c r="B154">
        <v>6165</v>
      </c>
      <c r="C154">
        <v>33</v>
      </c>
      <c r="D154">
        <v>74</v>
      </c>
      <c r="E154">
        <v>276</v>
      </c>
      <c r="F154">
        <v>32</v>
      </c>
      <c r="G154">
        <v>30</v>
      </c>
      <c r="H154">
        <v>4450</v>
      </c>
      <c r="I154">
        <v>80</v>
      </c>
      <c r="J154">
        <v>25</v>
      </c>
      <c r="K154" s="9">
        <v>4.3</v>
      </c>
      <c r="L154" s="19">
        <v>4.2</v>
      </c>
      <c r="N154" s="16">
        <v>41153</v>
      </c>
      <c r="O154" s="5">
        <f t="shared" si="144"/>
        <v>5.3527980535279804E-3</v>
      </c>
      <c r="P154" s="5">
        <f t="shared" si="145"/>
        <v>0.11594202898550725</v>
      </c>
      <c r="Q154" s="1">
        <v>41153</v>
      </c>
      <c r="R154" s="5">
        <f t="shared" si="146"/>
        <v>1.2003244120032442E-2</v>
      </c>
      <c r="S154" s="5">
        <f t="shared" si="147"/>
        <v>0.10869565217391304</v>
      </c>
      <c r="T154" s="16">
        <v>41153</v>
      </c>
      <c r="U154" s="5">
        <v>4.8999999999999998E-3</v>
      </c>
      <c r="V154" s="5">
        <v>0.1125</v>
      </c>
      <c r="W154" s="1">
        <v>41153</v>
      </c>
      <c r="X154" s="5">
        <f t="shared" si="158"/>
        <v>1.324814388464585E-2</v>
      </c>
      <c r="Y154" s="5">
        <f t="shared" si="159"/>
        <v>0.12402120088334309</v>
      </c>
      <c r="Z154" s="16">
        <v>41153</v>
      </c>
      <c r="AA154" s="6">
        <f t="shared" si="156"/>
        <v>4.1737649063032363</v>
      </c>
      <c r="AB154" s="17">
        <f t="shared" si="143"/>
        <v>4.3</v>
      </c>
    </row>
    <row r="155" spans="1:28">
      <c r="A155" s="16">
        <v>41183</v>
      </c>
      <c r="B155">
        <v>6225</v>
      </c>
      <c r="C155">
        <v>27</v>
      </c>
      <c r="D155">
        <v>78</v>
      </c>
      <c r="E155">
        <v>266</v>
      </c>
      <c r="F155">
        <v>31</v>
      </c>
      <c r="G155">
        <v>30</v>
      </c>
      <c r="H155">
        <v>4443</v>
      </c>
      <c r="I155">
        <v>68</v>
      </c>
      <c r="J155">
        <v>22</v>
      </c>
      <c r="K155" s="9">
        <v>4.0999999999999996</v>
      </c>
      <c r="L155" s="19">
        <v>4.0999999999999996</v>
      </c>
      <c r="N155" s="16">
        <v>41183</v>
      </c>
      <c r="O155" s="5">
        <f t="shared" si="144"/>
        <v>4.3373493975903616E-3</v>
      </c>
      <c r="P155" s="5">
        <f t="shared" si="145"/>
        <v>0.11654135338345864</v>
      </c>
      <c r="Q155" s="1">
        <v>41183</v>
      </c>
      <c r="R155" s="5">
        <f t="shared" si="146"/>
        <v>1.253012048192771E-2</v>
      </c>
      <c r="S155" s="5">
        <f t="shared" si="147"/>
        <v>0.11278195488721804</v>
      </c>
      <c r="T155" s="16">
        <v>41183</v>
      </c>
      <c r="U155" s="5">
        <v>4.8999999999999998E-3</v>
      </c>
      <c r="V155" s="5">
        <v>0.11260000000000001</v>
      </c>
      <c r="W155" s="1">
        <v>41183</v>
      </c>
      <c r="X155" s="5">
        <f t="shared" si="158"/>
        <v>1.3188352043049315E-2</v>
      </c>
      <c r="Y155" s="5">
        <f t="shared" si="159"/>
        <v>0.12239617056561329</v>
      </c>
      <c r="Z155" s="16">
        <v>41183</v>
      </c>
      <c r="AA155" s="6">
        <f t="shared" si="156"/>
        <v>4.1702127659574462</v>
      </c>
      <c r="AB155" s="17">
        <f t="shared" si="143"/>
        <v>4.0999999999999996</v>
      </c>
    </row>
    <row r="156" spans="1:28">
      <c r="A156" s="16">
        <v>41214</v>
      </c>
      <c r="B156">
        <v>6223</v>
      </c>
      <c r="C156">
        <v>26</v>
      </c>
      <c r="D156">
        <v>78</v>
      </c>
      <c r="E156">
        <v>278</v>
      </c>
      <c r="F156">
        <v>32</v>
      </c>
      <c r="G156">
        <v>38</v>
      </c>
      <c r="H156">
        <v>4399</v>
      </c>
      <c r="I156">
        <v>66</v>
      </c>
      <c r="J156">
        <v>25</v>
      </c>
      <c r="K156" s="9">
        <v>4.0999999999999996</v>
      </c>
      <c r="L156" s="19">
        <v>4</v>
      </c>
      <c r="N156" s="16">
        <v>41214</v>
      </c>
      <c r="O156" s="5">
        <f t="shared" si="144"/>
        <v>4.1780491724248752E-3</v>
      </c>
      <c r="P156" s="5">
        <f t="shared" si="145"/>
        <v>0.11510791366906475</v>
      </c>
      <c r="Q156" s="1">
        <v>41214</v>
      </c>
      <c r="R156" s="5">
        <f t="shared" si="146"/>
        <v>1.2534147517274627E-2</v>
      </c>
      <c r="S156" s="5">
        <f t="shared" si="147"/>
        <v>0.1366906474820144</v>
      </c>
      <c r="T156" s="16">
        <v>41214</v>
      </c>
      <c r="U156" s="5">
        <v>4.7999999999999996E-3</v>
      </c>
      <c r="V156" s="5">
        <v>0.1116</v>
      </c>
      <c r="W156" s="1">
        <v>41214</v>
      </c>
      <c r="X156" s="5">
        <f t="shared" si="158"/>
        <v>1.2862039955876006E-2</v>
      </c>
      <c r="Y156" s="5">
        <f t="shared" si="159"/>
        <v>0.12405110103819635</v>
      </c>
      <c r="Z156" s="16">
        <v>41214</v>
      </c>
      <c r="AA156" s="6">
        <f t="shared" si="156"/>
        <v>4.1237113402061851</v>
      </c>
      <c r="AB156" s="17">
        <f t="shared" si="143"/>
        <v>4.0999999999999996</v>
      </c>
    </row>
    <row r="157" spans="1:28">
      <c r="A157" s="16">
        <v>41244</v>
      </c>
      <c r="B157">
        <v>6129</v>
      </c>
      <c r="C157">
        <v>24</v>
      </c>
      <c r="D157">
        <v>84</v>
      </c>
      <c r="E157">
        <v>250</v>
      </c>
      <c r="F157">
        <v>26</v>
      </c>
      <c r="G157">
        <v>35</v>
      </c>
      <c r="H157">
        <v>4499</v>
      </c>
      <c r="I157">
        <v>66</v>
      </c>
      <c r="J157">
        <v>26</v>
      </c>
      <c r="K157" s="9">
        <v>4.3</v>
      </c>
      <c r="L157" s="19">
        <v>4</v>
      </c>
      <c r="N157" s="16">
        <v>41244</v>
      </c>
      <c r="O157" s="5">
        <f t="shared" si="144"/>
        <v>3.9158100832109646E-3</v>
      </c>
      <c r="P157" s="5">
        <f t="shared" si="145"/>
        <v>0.104</v>
      </c>
      <c r="Q157" s="1">
        <v>41244</v>
      </c>
      <c r="R157" s="5">
        <f t="shared" si="146"/>
        <v>1.3705335291238374E-2</v>
      </c>
      <c r="S157" s="5">
        <f t="shared" si="147"/>
        <v>0.14000000000000001</v>
      </c>
      <c r="T157" s="16">
        <v>41244</v>
      </c>
      <c r="U157" s="5">
        <v>4.7000000000000002E-3</v>
      </c>
      <c r="V157" s="5">
        <v>0.1108</v>
      </c>
      <c r="W157" s="1">
        <v>41244</v>
      </c>
      <c r="X157" s="5">
        <f t="shared" si="158"/>
        <v>1.3013259552305969E-2</v>
      </c>
      <c r="Y157" s="5">
        <f t="shared" si="159"/>
        <v>0.12568360987211863</v>
      </c>
      <c r="Z157" s="16">
        <v>41244</v>
      </c>
      <c r="AA157" s="6">
        <f t="shared" si="156"/>
        <v>4.0692640692640696</v>
      </c>
      <c r="AB157" s="17">
        <f t="shared" si="143"/>
        <v>4.3</v>
      </c>
    </row>
    <row r="158" spans="1:28">
      <c r="A158" s="16">
        <v>41275</v>
      </c>
      <c r="B158">
        <v>6080</v>
      </c>
      <c r="C158">
        <v>32</v>
      </c>
      <c r="D158">
        <v>92</v>
      </c>
      <c r="E158">
        <v>267</v>
      </c>
      <c r="F158">
        <v>18</v>
      </c>
      <c r="G158">
        <v>33</v>
      </c>
      <c r="H158">
        <v>4525</v>
      </c>
      <c r="I158">
        <v>71</v>
      </c>
      <c r="J158">
        <v>34</v>
      </c>
      <c r="K158" s="9">
        <v>4.2</v>
      </c>
      <c r="L158" s="19">
        <v>4.2</v>
      </c>
      <c r="N158" s="16">
        <v>41275</v>
      </c>
      <c r="O158" s="5">
        <f t="shared" si="144"/>
        <v>5.263157894736842E-3</v>
      </c>
      <c r="P158" s="5">
        <f t="shared" si="145"/>
        <v>6.741573033707865E-2</v>
      </c>
      <c r="Q158" s="1">
        <v>41275</v>
      </c>
      <c r="R158" s="5">
        <f t="shared" si="146"/>
        <v>1.5131578947368421E-2</v>
      </c>
      <c r="S158" s="5">
        <f t="shared" si="147"/>
        <v>0.12359550561797752</v>
      </c>
      <c r="T158" s="16">
        <v>41275</v>
      </c>
      <c r="U158" s="5">
        <v>4.5999999999999999E-3</v>
      </c>
      <c r="V158" s="5">
        <v>0.1123</v>
      </c>
      <c r="W158" s="1">
        <v>41275</v>
      </c>
      <c r="X158" s="5">
        <f t="shared" si="158"/>
        <v>1.3120499513415217E-2</v>
      </c>
      <c r="Y158" s="5">
        <f t="shared" si="159"/>
        <v>0.122658545049301</v>
      </c>
      <c r="Z158" s="16">
        <v>41275</v>
      </c>
      <c r="AA158" s="6">
        <f t="shared" si="156"/>
        <v>3.9349871685201023</v>
      </c>
      <c r="AB158" s="17">
        <f t="shared" si="143"/>
        <v>4.2</v>
      </c>
    </row>
    <row r="159" spans="1:28">
      <c r="A159" s="16">
        <v>41306</v>
      </c>
      <c r="B159">
        <v>6187</v>
      </c>
      <c r="C159">
        <v>25</v>
      </c>
      <c r="D159">
        <v>72</v>
      </c>
      <c r="E159">
        <v>258</v>
      </c>
      <c r="F159">
        <v>27</v>
      </c>
      <c r="G159">
        <v>24</v>
      </c>
      <c r="H159">
        <v>4459</v>
      </c>
      <c r="I159">
        <v>65</v>
      </c>
      <c r="J159">
        <v>30</v>
      </c>
      <c r="K159" s="9">
        <v>4.3</v>
      </c>
      <c r="L159" s="19">
        <v>4.2</v>
      </c>
      <c r="N159" s="16">
        <v>41306</v>
      </c>
      <c r="O159" s="5">
        <f t="shared" si="144"/>
        <v>4.0407305640859864E-3</v>
      </c>
      <c r="P159" s="5">
        <f t="shared" si="145"/>
        <v>0.10465116279069768</v>
      </c>
      <c r="Q159" s="1">
        <v>41306</v>
      </c>
      <c r="R159" s="5">
        <f t="shared" si="146"/>
        <v>1.1637304024567642E-2</v>
      </c>
      <c r="S159" s="5">
        <f t="shared" si="147"/>
        <v>9.3023255813953487E-2</v>
      </c>
      <c r="T159" s="16">
        <v>41306</v>
      </c>
      <c r="U159" s="5">
        <v>4.7000000000000002E-3</v>
      </c>
      <c r="V159" s="5">
        <v>0.1125</v>
      </c>
      <c r="W159" s="1">
        <v>41306</v>
      </c>
      <c r="X159" s="5">
        <f t="shared" si="158"/>
        <v>1.2705710794635205E-2</v>
      </c>
      <c r="Y159" s="5">
        <f t="shared" si="159"/>
        <v>0.11941961650528377</v>
      </c>
      <c r="Z159" s="16">
        <v>41306</v>
      </c>
      <c r="AA159" s="6">
        <f t="shared" si="156"/>
        <v>4.0102389078498293</v>
      </c>
      <c r="AB159" s="17">
        <f t="shared" si="143"/>
        <v>4.3</v>
      </c>
    </row>
    <row r="160" spans="1:28">
      <c r="A160" s="16">
        <v>41334</v>
      </c>
      <c r="B160">
        <v>6093</v>
      </c>
      <c r="C160">
        <v>26</v>
      </c>
      <c r="D160">
        <v>84</v>
      </c>
      <c r="E160">
        <v>282</v>
      </c>
      <c r="F160">
        <v>34</v>
      </c>
      <c r="G160">
        <v>31</v>
      </c>
      <c r="H160">
        <v>4506</v>
      </c>
      <c r="I160">
        <v>92</v>
      </c>
      <c r="J160">
        <v>33</v>
      </c>
      <c r="K160" s="9">
        <v>4.0999999999999996</v>
      </c>
      <c r="L160" s="19">
        <v>4.3</v>
      </c>
      <c r="N160" s="16">
        <v>41334</v>
      </c>
      <c r="O160" s="5">
        <f t="shared" si="144"/>
        <v>4.2671918595109139E-3</v>
      </c>
      <c r="P160" s="5">
        <f t="shared" si="145"/>
        <v>0.12056737588652482</v>
      </c>
      <c r="Q160" s="1">
        <v>41334</v>
      </c>
      <c r="R160" s="5">
        <f t="shared" si="146"/>
        <v>1.3786312161496799E-2</v>
      </c>
      <c r="S160" s="5">
        <f t="shared" si="147"/>
        <v>0.1099290780141844</v>
      </c>
      <c r="T160" s="16">
        <v>41334</v>
      </c>
      <c r="U160" s="5">
        <v>4.5999999999999999E-3</v>
      </c>
      <c r="V160" s="5">
        <v>0.1154</v>
      </c>
      <c r="W160" s="1">
        <v>41334</v>
      </c>
      <c r="X160" s="5">
        <f t="shared" ref="X160:X171" si="160">AVERAGE(R151:R160)</f>
        <v>1.2989570768954819E-2</v>
      </c>
      <c r="Y160" s="5">
        <f t="shared" ref="Y160:Y171" si="161">AVERAGE(S151:S160)</f>
        <v>0.11775429645860096</v>
      </c>
      <c r="Z160" s="16">
        <v>41334</v>
      </c>
      <c r="AA160" s="6">
        <f t="shared" ref="AA160:AA171" si="162">U160/(U160+V160)*100</f>
        <v>3.8333333333333339</v>
      </c>
      <c r="AB160" s="17">
        <f t="shared" si="143"/>
        <v>4.0999999999999996</v>
      </c>
    </row>
    <row r="161" spans="1:28">
      <c r="A161" s="16">
        <v>41365</v>
      </c>
      <c r="B161">
        <v>6151</v>
      </c>
      <c r="C161">
        <v>44</v>
      </c>
      <c r="D161">
        <v>100</v>
      </c>
      <c r="E161">
        <v>274</v>
      </c>
      <c r="F161">
        <v>39</v>
      </c>
      <c r="G161">
        <v>28</v>
      </c>
      <c r="H161">
        <v>4448</v>
      </c>
      <c r="I161">
        <v>133</v>
      </c>
      <c r="J161">
        <v>29</v>
      </c>
      <c r="K161" s="9">
        <v>4.0999999999999996</v>
      </c>
      <c r="L161" s="19">
        <v>4.4000000000000004</v>
      </c>
      <c r="N161" s="16">
        <v>41365</v>
      </c>
      <c r="O161" s="5">
        <f t="shared" si="144"/>
        <v>7.1533084051373756E-3</v>
      </c>
      <c r="P161" s="5">
        <f t="shared" si="145"/>
        <v>0.14233576642335766</v>
      </c>
      <c r="Q161" s="1">
        <v>41365</v>
      </c>
      <c r="R161" s="5">
        <f t="shared" si="146"/>
        <v>1.6257519102584946E-2</v>
      </c>
      <c r="S161" s="5">
        <f t="shared" si="147"/>
        <v>0.10218978102189781</v>
      </c>
      <c r="T161" s="16">
        <v>41365</v>
      </c>
      <c r="U161" s="5">
        <v>4.4999999999999997E-3</v>
      </c>
      <c r="V161" s="5">
        <v>0.11550000000000001</v>
      </c>
      <c r="W161" s="1">
        <v>41365</v>
      </c>
      <c r="X161" s="5">
        <f t="shared" si="160"/>
        <v>1.341416957223061E-2</v>
      </c>
      <c r="Y161" s="5">
        <f t="shared" si="161"/>
        <v>0.11639432719236968</v>
      </c>
      <c r="Z161" s="16">
        <v>41365</v>
      </c>
      <c r="AA161" s="6">
        <f t="shared" si="162"/>
        <v>3.7499999999999991</v>
      </c>
      <c r="AB161" s="17">
        <f t="shared" si="143"/>
        <v>4.0999999999999996</v>
      </c>
    </row>
    <row r="162" spans="1:28">
      <c r="A162" s="16">
        <v>41395</v>
      </c>
      <c r="B162">
        <v>6168</v>
      </c>
      <c r="C162">
        <v>29</v>
      </c>
      <c r="D162">
        <v>77</v>
      </c>
      <c r="E162">
        <v>288</v>
      </c>
      <c r="F162">
        <v>35</v>
      </c>
      <c r="G162">
        <v>30</v>
      </c>
      <c r="H162">
        <v>4400</v>
      </c>
      <c r="I162">
        <v>76</v>
      </c>
      <c r="J162">
        <v>33</v>
      </c>
      <c r="K162" s="9">
        <v>4.0999999999999996</v>
      </c>
      <c r="L162" s="19">
        <v>4.2</v>
      </c>
      <c r="N162" s="16">
        <v>41395</v>
      </c>
      <c r="O162" s="5">
        <f t="shared" si="144"/>
        <v>4.7016861219195847E-3</v>
      </c>
      <c r="P162" s="5">
        <f t="shared" si="145"/>
        <v>0.12152777777777778</v>
      </c>
      <c r="Q162" s="1">
        <v>41395</v>
      </c>
      <c r="R162" s="5">
        <f t="shared" si="146"/>
        <v>1.2483787289234761E-2</v>
      </c>
      <c r="S162" s="5">
        <f t="shared" si="147"/>
        <v>0.10416666666666667</v>
      </c>
      <c r="T162" s="16">
        <v>41395</v>
      </c>
      <c r="U162" s="5">
        <v>4.5999999999999999E-3</v>
      </c>
      <c r="V162" s="5">
        <v>0.1137</v>
      </c>
      <c r="W162" s="1">
        <v>41395</v>
      </c>
      <c r="X162" s="5">
        <f t="shared" si="160"/>
        <v>1.324250634536903E-2</v>
      </c>
      <c r="Y162" s="5">
        <f t="shared" si="161"/>
        <v>0.11520689829589643</v>
      </c>
      <c r="Z162" s="16">
        <v>41395</v>
      </c>
      <c r="AA162" s="6">
        <f t="shared" si="162"/>
        <v>3.8884192730346578</v>
      </c>
      <c r="AB162" s="17">
        <f t="shared" si="143"/>
        <v>4.0999999999999996</v>
      </c>
    </row>
    <row r="163" spans="1:28">
      <c r="A163" s="16">
        <v>41426</v>
      </c>
      <c r="B163">
        <v>6224</v>
      </c>
      <c r="C163">
        <v>22</v>
      </c>
      <c r="D163">
        <v>66</v>
      </c>
      <c r="E163">
        <v>261</v>
      </c>
      <c r="F163">
        <v>25</v>
      </c>
      <c r="G163">
        <v>24</v>
      </c>
      <c r="H163">
        <v>4377</v>
      </c>
      <c r="I163">
        <v>70</v>
      </c>
      <c r="J163">
        <v>26</v>
      </c>
      <c r="K163" s="9">
        <v>3.9</v>
      </c>
      <c r="L163" s="19">
        <v>3.9</v>
      </c>
      <c r="N163" s="16">
        <v>41426</v>
      </c>
      <c r="O163" s="5">
        <f t="shared" si="144"/>
        <v>3.5347043701799484E-3</v>
      </c>
      <c r="P163" s="5">
        <f t="shared" si="145"/>
        <v>9.5785440613026823E-2</v>
      </c>
      <c r="Q163" s="1">
        <v>41426</v>
      </c>
      <c r="R163" s="5">
        <f t="shared" si="146"/>
        <v>1.0604113110539846E-2</v>
      </c>
      <c r="S163" s="5">
        <f t="shared" si="147"/>
        <v>9.1954022988505746E-2</v>
      </c>
      <c r="T163" s="16">
        <v>41426</v>
      </c>
      <c r="U163" s="5">
        <v>4.4999999999999997E-3</v>
      </c>
      <c r="V163" s="5">
        <v>0.1142</v>
      </c>
      <c r="W163" s="1">
        <v>41426</v>
      </c>
      <c r="X163" s="5">
        <f t="shared" si="160"/>
        <v>1.3067346204626556E-2</v>
      </c>
      <c r="Y163" s="5">
        <f t="shared" si="161"/>
        <v>0.11230265646663309</v>
      </c>
      <c r="Z163" s="16">
        <v>41426</v>
      </c>
      <c r="AA163" s="6">
        <f t="shared" si="162"/>
        <v>3.7910699241786014</v>
      </c>
      <c r="AB163" s="17">
        <f t="shared" si="143"/>
        <v>3.9</v>
      </c>
    </row>
    <row r="164" spans="1:28">
      <c r="A164" s="16">
        <v>41456</v>
      </c>
      <c r="B164">
        <v>6198</v>
      </c>
      <c r="C164">
        <v>24</v>
      </c>
      <c r="D164">
        <v>73</v>
      </c>
      <c r="E164">
        <v>249</v>
      </c>
      <c r="F164">
        <v>35</v>
      </c>
      <c r="G164">
        <v>26</v>
      </c>
      <c r="H164">
        <v>4419</v>
      </c>
      <c r="I164">
        <v>68</v>
      </c>
      <c r="J164">
        <v>21</v>
      </c>
      <c r="K164" s="9">
        <v>3.9</v>
      </c>
      <c r="L164" s="19">
        <v>3.9</v>
      </c>
      <c r="N164" s="16">
        <v>41456</v>
      </c>
      <c r="O164" s="5">
        <f t="shared" si="144"/>
        <v>3.8722168441432721E-3</v>
      </c>
      <c r="P164" s="5">
        <f t="shared" si="145"/>
        <v>0.14056224899598393</v>
      </c>
      <c r="Q164" s="1">
        <v>41456</v>
      </c>
      <c r="R164" s="5">
        <f t="shared" si="146"/>
        <v>1.1777992900935785E-2</v>
      </c>
      <c r="S164" s="5">
        <f t="shared" si="147"/>
        <v>0.10441767068273092</v>
      </c>
      <c r="T164" s="16">
        <v>41456</v>
      </c>
      <c r="U164" s="5">
        <v>4.4999999999999997E-3</v>
      </c>
      <c r="V164" s="5">
        <v>0.1145</v>
      </c>
      <c r="W164" s="1">
        <v>41456</v>
      </c>
      <c r="X164" s="5">
        <f t="shared" si="160"/>
        <v>1.304482108271689E-2</v>
      </c>
      <c r="Y164" s="5">
        <f t="shared" si="161"/>
        <v>0.11187485831751487</v>
      </c>
      <c r="Z164" s="16">
        <v>41456</v>
      </c>
      <c r="AA164" s="6">
        <f t="shared" si="162"/>
        <v>3.7815126050420167</v>
      </c>
      <c r="AB164" s="17">
        <f t="shared" si="143"/>
        <v>3.9</v>
      </c>
    </row>
    <row r="165" spans="1:28">
      <c r="A165" s="16">
        <v>41487</v>
      </c>
      <c r="B165">
        <v>6146</v>
      </c>
      <c r="C165">
        <v>33</v>
      </c>
      <c r="D165">
        <v>93</v>
      </c>
      <c r="E165">
        <v>266</v>
      </c>
      <c r="F165">
        <v>28</v>
      </c>
      <c r="G165">
        <v>25</v>
      </c>
      <c r="H165">
        <v>4428</v>
      </c>
      <c r="I165">
        <v>67</v>
      </c>
      <c r="J165">
        <v>27</v>
      </c>
      <c r="K165" s="9">
        <v>4.0999999999999996</v>
      </c>
      <c r="L165" s="19">
        <v>4.0999999999999996</v>
      </c>
      <c r="N165" s="16">
        <v>41487</v>
      </c>
      <c r="O165" s="5">
        <f t="shared" si="144"/>
        <v>5.3693459160429544E-3</v>
      </c>
      <c r="P165" s="5">
        <f t="shared" si="145"/>
        <v>0.10526315789473684</v>
      </c>
      <c r="Q165" s="1">
        <v>41487</v>
      </c>
      <c r="R165" s="5">
        <f t="shared" si="146"/>
        <v>1.5131793036121055E-2</v>
      </c>
      <c r="S165" s="5">
        <f t="shared" si="147"/>
        <v>9.3984962406015032E-2</v>
      </c>
      <c r="T165" s="16">
        <v>41487</v>
      </c>
      <c r="U165" s="5">
        <v>4.4999999999999997E-3</v>
      </c>
      <c r="V165" s="5">
        <v>0.1148</v>
      </c>
      <c r="W165" s="1">
        <v>41487</v>
      </c>
      <c r="X165" s="5">
        <f t="shared" si="160"/>
        <v>1.3304988338136226E-2</v>
      </c>
      <c r="Y165" s="5">
        <f t="shared" si="161"/>
        <v>0.10999515906939458</v>
      </c>
      <c r="Z165" s="16">
        <v>41487</v>
      </c>
      <c r="AA165" s="6">
        <f t="shared" si="162"/>
        <v>3.7720033528918688</v>
      </c>
      <c r="AB165" s="17">
        <f t="shared" si="143"/>
        <v>4.0999999999999996</v>
      </c>
    </row>
    <row r="166" spans="1:28">
      <c r="A166" s="16">
        <v>41518</v>
      </c>
      <c r="B166">
        <v>6165</v>
      </c>
      <c r="C166">
        <v>33</v>
      </c>
      <c r="D166">
        <v>74</v>
      </c>
      <c r="E166">
        <v>276</v>
      </c>
      <c r="F166">
        <v>32</v>
      </c>
      <c r="G166">
        <v>30</v>
      </c>
      <c r="H166">
        <v>4388</v>
      </c>
      <c r="I166">
        <v>80</v>
      </c>
      <c r="J166">
        <v>23</v>
      </c>
      <c r="K166" s="9">
        <v>4</v>
      </c>
      <c r="L166" s="19">
        <v>3.9</v>
      </c>
      <c r="N166" s="16">
        <v>41518</v>
      </c>
      <c r="O166" s="5">
        <f t="shared" si="144"/>
        <v>5.3527980535279804E-3</v>
      </c>
      <c r="P166" s="5">
        <f t="shared" si="145"/>
        <v>0.11594202898550725</v>
      </c>
      <c r="Q166" s="1">
        <v>41518</v>
      </c>
      <c r="R166" s="5">
        <f t="shared" si="146"/>
        <v>1.2003244120032442E-2</v>
      </c>
      <c r="S166" s="5">
        <f t="shared" si="147"/>
        <v>0.10869565217391304</v>
      </c>
      <c r="T166" s="16">
        <v>41518</v>
      </c>
      <c r="U166" s="5">
        <v>4.4999999999999997E-3</v>
      </c>
      <c r="V166" s="5">
        <v>0.115</v>
      </c>
      <c r="W166" s="1">
        <v>41518</v>
      </c>
      <c r="X166" s="5">
        <f t="shared" si="160"/>
        <v>1.3251897998412008E-2</v>
      </c>
      <c r="Y166" s="5">
        <f t="shared" si="161"/>
        <v>0.10719565953858445</v>
      </c>
      <c r="Z166" s="16">
        <v>41518</v>
      </c>
      <c r="AA166" s="6">
        <f t="shared" si="162"/>
        <v>3.765690376569037</v>
      </c>
      <c r="AB166" s="17">
        <f t="shared" si="143"/>
        <v>4</v>
      </c>
    </row>
    <row r="167" spans="1:28">
      <c r="A167" s="16">
        <v>41548</v>
      </c>
      <c r="B167">
        <v>6227</v>
      </c>
      <c r="C167">
        <v>23</v>
      </c>
      <c r="D167">
        <v>86</v>
      </c>
      <c r="E167">
        <v>264</v>
      </c>
      <c r="F167">
        <v>31</v>
      </c>
      <c r="G167">
        <v>23</v>
      </c>
      <c r="H167">
        <v>4390</v>
      </c>
      <c r="I167">
        <v>68</v>
      </c>
      <c r="J167">
        <v>23</v>
      </c>
      <c r="K167" s="9">
        <v>4</v>
      </c>
      <c r="L167" s="19">
        <v>4</v>
      </c>
      <c r="N167" s="16">
        <v>41548</v>
      </c>
      <c r="O167" s="5">
        <f t="shared" si="144"/>
        <v>3.6935924201059902E-3</v>
      </c>
      <c r="P167" s="5">
        <f t="shared" si="145"/>
        <v>0.11742424242424243</v>
      </c>
      <c r="Q167" s="1">
        <v>41548</v>
      </c>
      <c r="R167" s="5">
        <f t="shared" si="146"/>
        <v>1.3810823831700658E-2</v>
      </c>
      <c r="S167" s="5">
        <f t="shared" si="147"/>
        <v>8.7121212121212127E-2</v>
      </c>
      <c r="T167" s="16">
        <v>41548</v>
      </c>
      <c r="U167" s="5">
        <v>4.4000000000000003E-3</v>
      </c>
      <c r="V167" s="5">
        <v>0.11409999999999999</v>
      </c>
      <c r="W167" s="1">
        <v>41548</v>
      </c>
      <c r="X167" s="5">
        <f t="shared" si="160"/>
        <v>1.3262446852458237E-2</v>
      </c>
      <c r="Y167" s="5">
        <f t="shared" si="161"/>
        <v>0.10190778075070568</v>
      </c>
      <c r="Z167" s="16">
        <v>41548</v>
      </c>
      <c r="AA167" s="6">
        <f t="shared" si="162"/>
        <v>3.7130801687763717</v>
      </c>
      <c r="AB167" s="17">
        <f t="shared" si="143"/>
        <v>4</v>
      </c>
    </row>
    <row r="168" spans="1:28">
      <c r="A168" s="16">
        <v>41579</v>
      </c>
      <c r="B168">
        <v>6271</v>
      </c>
      <c r="C168">
        <v>28</v>
      </c>
      <c r="D168">
        <v>78</v>
      </c>
      <c r="E168">
        <v>257</v>
      </c>
      <c r="F168">
        <v>24</v>
      </c>
      <c r="G168">
        <v>31</v>
      </c>
      <c r="H168">
        <v>4343</v>
      </c>
      <c r="I168">
        <v>71</v>
      </c>
      <c r="J168">
        <v>21</v>
      </c>
      <c r="K168" s="9">
        <v>3.9</v>
      </c>
      <c r="L168" s="19">
        <v>3.8</v>
      </c>
      <c r="N168" s="16">
        <v>41579</v>
      </c>
      <c r="O168" s="5">
        <f t="shared" si="144"/>
        <v>4.4649976080369958E-3</v>
      </c>
      <c r="P168" s="5">
        <f t="shared" si="145"/>
        <v>9.3385214007782102E-2</v>
      </c>
      <c r="Q168" s="1">
        <v>41579</v>
      </c>
      <c r="R168" s="5">
        <f t="shared" si="146"/>
        <v>1.2438207622388774E-2</v>
      </c>
      <c r="S168" s="5">
        <f t="shared" si="147"/>
        <v>0.12062256809338522</v>
      </c>
      <c r="T168" s="16">
        <v>41579</v>
      </c>
      <c r="U168" s="5">
        <v>4.4999999999999997E-3</v>
      </c>
      <c r="V168" s="5">
        <v>0.1142</v>
      </c>
      <c r="W168" s="1">
        <v>41579</v>
      </c>
      <c r="X168" s="5">
        <f t="shared" si="160"/>
        <v>1.2993109719960269E-2</v>
      </c>
      <c r="Y168" s="5">
        <f t="shared" si="161"/>
        <v>0.10161048699824644</v>
      </c>
      <c r="Z168" s="16">
        <v>41579</v>
      </c>
      <c r="AA168" s="6">
        <f t="shared" si="162"/>
        <v>3.7910699241786014</v>
      </c>
      <c r="AB168" s="17">
        <f t="shared" si="143"/>
        <v>3.9</v>
      </c>
    </row>
    <row r="169" spans="1:28">
      <c r="A169" s="16">
        <v>41609</v>
      </c>
      <c r="B169">
        <v>6210</v>
      </c>
      <c r="C169">
        <v>16</v>
      </c>
      <c r="D169">
        <v>82</v>
      </c>
      <c r="E169">
        <v>235</v>
      </c>
      <c r="F169">
        <v>26</v>
      </c>
      <c r="G169">
        <v>28</v>
      </c>
      <c r="H169">
        <v>4438</v>
      </c>
      <c r="I169">
        <v>65</v>
      </c>
      <c r="J169">
        <v>19</v>
      </c>
      <c r="K169" s="9">
        <v>3.7</v>
      </c>
      <c r="L169" s="19">
        <v>3.4</v>
      </c>
      <c r="N169" s="16">
        <v>41609</v>
      </c>
      <c r="O169" s="5">
        <f t="shared" si="144"/>
        <v>2.5764895330112722E-3</v>
      </c>
      <c r="P169" s="5">
        <f t="shared" si="145"/>
        <v>0.11063829787234042</v>
      </c>
      <c r="Q169" s="1">
        <v>41609</v>
      </c>
      <c r="R169" s="5">
        <f t="shared" si="146"/>
        <v>1.320450885668277E-2</v>
      </c>
      <c r="S169" s="5">
        <f t="shared" si="147"/>
        <v>0.11914893617021277</v>
      </c>
      <c r="T169" s="16">
        <v>41609</v>
      </c>
      <c r="U169" s="5">
        <v>4.4999999999999997E-3</v>
      </c>
      <c r="V169" s="5">
        <v>0.1162</v>
      </c>
      <c r="W169" s="1">
        <v>41609</v>
      </c>
      <c r="X169" s="5">
        <f t="shared" si="160"/>
        <v>1.3149830203171781E-2</v>
      </c>
      <c r="Y169" s="5">
        <f t="shared" si="161"/>
        <v>0.10422305503387239</v>
      </c>
      <c r="Z169" s="16">
        <v>41609</v>
      </c>
      <c r="AA169" s="6">
        <f t="shared" si="162"/>
        <v>3.7282518641259319</v>
      </c>
      <c r="AB169" s="17">
        <f t="shared" si="143"/>
        <v>3.7</v>
      </c>
    </row>
    <row r="170" spans="1:28">
      <c r="A170" s="16">
        <v>41640</v>
      </c>
      <c r="B170">
        <v>6147</v>
      </c>
      <c r="C170">
        <v>35</v>
      </c>
      <c r="D170">
        <v>94</v>
      </c>
      <c r="E170">
        <v>226</v>
      </c>
      <c r="F170">
        <v>16</v>
      </c>
      <c r="G170">
        <v>30</v>
      </c>
      <c r="H170">
        <v>4480</v>
      </c>
      <c r="I170">
        <v>73</v>
      </c>
      <c r="J170">
        <v>27</v>
      </c>
      <c r="K170" s="9">
        <v>3.7</v>
      </c>
      <c r="L170" s="19">
        <v>3.7</v>
      </c>
      <c r="N170" s="16">
        <v>41640</v>
      </c>
      <c r="O170" s="5">
        <f t="shared" si="144"/>
        <v>5.6938343907597198E-3</v>
      </c>
      <c r="P170" s="5">
        <f t="shared" si="145"/>
        <v>7.0796460176991149E-2</v>
      </c>
      <c r="Q170" s="1">
        <v>41640</v>
      </c>
      <c r="R170" s="5">
        <f t="shared" si="146"/>
        <v>1.5292012363754676E-2</v>
      </c>
      <c r="S170" s="5">
        <f t="shared" si="147"/>
        <v>0.13274336283185842</v>
      </c>
      <c r="T170" s="16">
        <v>41640</v>
      </c>
      <c r="U170" s="5">
        <v>4.4999999999999997E-3</v>
      </c>
      <c r="V170" s="5">
        <v>0.1157</v>
      </c>
      <c r="W170" s="1">
        <v>41640</v>
      </c>
      <c r="X170" s="5">
        <f t="shared" si="160"/>
        <v>1.3300400223397572E-2</v>
      </c>
      <c r="Y170" s="5">
        <f t="shared" si="161"/>
        <v>0.10650448351563979</v>
      </c>
      <c r="Z170" s="16">
        <v>41640</v>
      </c>
      <c r="AA170" s="6">
        <f t="shared" si="162"/>
        <v>3.7437603993344419</v>
      </c>
      <c r="AB170" s="17">
        <f t="shared" si="143"/>
        <v>3.7</v>
      </c>
    </row>
    <row r="171" spans="1:28">
      <c r="A171" s="16">
        <v>41671</v>
      </c>
      <c r="B171">
        <v>6170</v>
      </c>
      <c r="C171">
        <v>25</v>
      </c>
      <c r="D171">
        <v>70</v>
      </c>
      <c r="E171">
        <v>231</v>
      </c>
      <c r="F171">
        <v>25</v>
      </c>
      <c r="G171">
        <v>32</v>
      </c>
      <c r="H171">
        <v>4489</v>
      </c>
      <c r="I171">
        <v>72</v>
      </c>
      <c r="J171">
        <v>22</v>
      </c>
      <c r="K171" s="9">
        <v>3.6</v>
      </c>
      <c r="L171" s="19">
        <v>3.6</v>
      </c>
      <c r="N171" s="16">
        <v>41671</v>
      </c>
      <c r="O171" s="5">
        <f t="shared" si="144"/>
        <v>4.0518638573743921E-3</v>
      </c>
      <c r="P171" s="5">
        <f t="shared" si="145"/>
        <v>0.10822510822510822</v>
      </c>
      <c r="Q171" s="1">
        <v>41671</v>
      </c>
      <c r="R171" s="5">
        <f t="shared" si="146"/>
        <v>1.1345218800648298E-2</v>
      </c>
      <c r="S171" s="5">
        <f t="shared" si="147"/>
        <v>0.13852813852813853</v>
      </c>
      <c r="T171" s="16">
        <v>41671</v>
      </c>
      <c r="U171" s="5">
        <v>4.4000000000000003E-3</v>
      </c>
      <c r="V171" s="5">
        <v>0.1158</v>
      </c>
      <c r="W171" s="1">
        <v>41671</v>
      </c>
      <c r="X171" s="5">
        <f t="shared" si="160"/>
        <v>1.2809170193203906E-2</v>
      </c>
      <c r="Y171" s="5">
        <f t="shared" si="161"/>
        <v>0.11013831926626386</v>
      </c>
      <c r="Z171" s="16">
        <v>41671</v>
      </c>
      <c r="AA171" s="6">
        <f t="shared" si="162"/>
        <v>3.6605657237936775</v>
      </c>
      <c r="AB171" s="17">
        <f t="shared" si="143"/>
        <v>3.6</v>
      </c>
    </row>
    <row r="172" spans="1:28">
      <c r="A172" s="16">
        <v>41699</v>
      </c>
      <c r="B172">
        <v>6179</v>
      </c>
      <c r="C172">
        <v>25</v>
      </c>
      <c r="D172">
        <v>81</v>
      </c>
      <c r="E172">
        <v>235</v>
      </c>
      <c r="F172">
        <v>29</v>
      </c>
      <c r="G172">
        <v>27</v>
      </c>
      <c r="H172">
        <v>4496</v>
      </c>
      <c r="I172">
        <v>101</v>
      </c>
      <c r="J172">
        <v>39</v>
      </c>
      <c r="K172" s="9">
        <v>3.6</v>
      </c>
      <c r="L172" s="19">
        <v>3.8</v>
      </c>
      <c r="N172" s="16">
        <v>41699</v>
      </c>
      <c r="O172" s="5">
        <f t="shared" si="144"/>
        <v>4.0459621297944653E-3</v>
      </c>
      <c r="P172" s="5">
        <f t="shared" si="145"/>
        <v>0.12340425531914893</v>
      </c>
      <c r="Q172" s="1">
        <v>41699</v>
      </c>
      <c r="R172" s="5">
        <f t="shared" si="146"/>
        <v>1.3108917300534068E-2</v>
      </c>
      <c r="S172" s="5">
        <f t="shared" si="147"/>
        <v>0.1148936170212766</v>
      </c>
      <c r="T172" s="16">
        <v>41699</v>
      </c>
      <c r="U172" s="5">
        <v>4.4000000000000003E-3</v>
      </c>
      <c r="V172" s="5">
        <v>0.1134</v>
      </c>
      <c r="W172" s="1">
        <v>41699</v>
      </c>
      <c r="X172" s="5">
        <f t="shared" ref="X172:X180" si="163">AVERAGE(R163:R172)</f>
        <v>1.2871683194333839E-2</v>
      </c>
      <c r="Y172" s="5">
        <f t="shared" ref="Y172:Y180" si="164">AVERAGE(S163:S172)</f>
        <v>0.11121101430172484</v>
      </c>
      <c r="Z172" s="16">
        <v>41699</v>
      </c>
      <c r="AA172" s="6">
        <f t="shared" ref="AA172:AA180" si="165">U172/(U172+V172)*100</f>
        <v>3.7351443123938877</v>
      </c>
      <c r="AB172" s="17">
        <f t="shared" si="143"/>
        <v>3.6</v>
      </c>
    </row>
    <row r="173" spans="1:28">
      <c r="A173" s="16">
        <v>41730</v>
      </c>
      <c r="B173">
        <v>6158</v>
      </c>
      <c r="C173">
        <v>42</v>
      </c>
      <c r="D173">
        <v>88</v>
      </c>
      <c r="E173">
        <v>237</v>
      </c>
      <c r="F173">
        <v>31</v>
      </c>
      <c r="G173">
        <v>25</v>
      </c>
      <c r="H173">
        <v>4440</v>
      </c>
      <c r="I173">
        <v>122</v>
      </c>
      <c r="J173">
        <v>28</v>
      </c>
      <c r="K173" s="9">
        <v>3.6</v>
      </c>
      <c r="L173" s="19">
        <v>3.9</v>
      </c>
      <c r="N173" s="16">
        <v>41730</v>
      </c>
      <c r="O173" s="5">
        <f t="shared" si="144"/>
        <v>6.8203962325430337E-3</v>
      </c>
      <c r="P173" s="5">
        <f t="shared" si="145"/>
        <v>0.13080168776371309</v>
      </c>
      <c r="Q173" s="1">
        <v>41730</v>
      </c>
      <c r="R173" s="5">
        <f t="shared" si="146"/>
        <v>1.4290354011042547E-2</v>
      </c>
      <c r="S173" s="5">
        <f t="shared" si="147"/>
        <v>0.10548523206751055</v>
      </c>
      <c r="T173" s="16">
        <v>41730</v>
      </c>
      <c r="U173" s="5">
        <v>4.4000000000000003E-3</v>
      </c>
      <c r="V173" s="5">
        <v>0.1138</v>
      </c>
      <c r="W173" s="1">
        <v>41730</v>
      </c>
      <c r="X173" s="5">
        <f t="shared" si="163"/>
        <v>1.3240307284384106E-2</v>
      </c>
      <c r="Y173" s="5">
        <f t="shared" si="164"/>
        <v>0.11256413520962531</v>
      </c>
      <c r="Z173" s="16">
        <v>41730</v>
      </c>
      <c r="AA173" s="6">
        <f t="shared" si="165"/>
        <v>3.7225042301184437</v>
      </c>
      <c r="AB173" s="17">
        <f t="shared" si="143"/>
        <v>3.6</v>
      </c>
    </row>
    <row r="174" spans="1:28">
      <c r="A174" s="16">
        <v>41760</v>
      </c>
      <c r="B174">
        <v>6225</v>
      </c>
      <c r="C174">
        <v>30</v>
      </c>
      <c r="D174">
        <v>68</v>
      </c>
      <c r="E174">
        <v>244</v>
      </c>
      <c r="F174">
        <v>30</v>
      </c>
      <c r="G174">
        <v>33</v>
      </c>
      <c r="H174">
        <v>4376</v>
      </c>
      <c r="I174">
        <v>78</v>
      </c>
      <c r="J174">
        <v>29</v>
      </c>
      <c r="K174" s="9">
        <v>3.5</v>
      </c>
      <c r="L174" s="19">
        <v>3.6</v>
      </c>
      <c r="N174" s="16">
        <v>41760</v>
      </c>
      <c r="O174" s="5">
        <f t="shared" si="144"/>
        <v>4.8192771084337354E-3</v>
      </c>
      <c r="P174" s="5">
        <f t="shared" si="145"/>
        <v>0.12295081967213115</v>
      </c>
      <c r="Q174" s="1">
        <v>41760</v>
      </c>
      <c r="R174" s="5">
        <f t="shared" si="146"/>
        <v>1.0923694779116465E-2</v>
      </c>
      <c r="S174" s="5">
        <f t="shared" si="147"/>
        <v>0.13524590163934427</v>
      </c>
      <c r="T174" s="16">
        <v>41760</v>
      </c>
      <c r="U174" s="5">
        <v>4.3E-3</v>
      </c>
      <c r="V174" s="5">
        <v>0.11650000000000001</v>
      </c>
      <c r="W174" s="1">
        <v>41760</v>
      </c>
      <c r="X174" s="5">
        <f t="shared" si="163"/>
        <v>1.3154877472202176E-2</v>
      </c>
      <c r="Y174" s="5">
        <f t="shared" si="164"/>
        <v>0.11564695830528667</v>
      </c>
      <c r="Z174" s="16">
        <v>41760</v>
      </c>
      <c r="AA174" s="6">
        <f t="shared" si="165"/>
        <v>3.5596026490066226</v>
      </c>
      <c r="AB174" s="17">
        <f t="shared" si="143"/>
        <v>3.5</v>
      </c>
    </row>
    <row r="175" spans="1:28">
      <c r="A175" s="16">
        <v>41791</v>
      </c>
      <c r="B175">
        <v>6305</v>
      </c>
      <c r="C175">
        <v>24</v>
      </c>
      <c r="D175">
        <v>61</v>
      </c>
      <c r="E175">
        <v>234</v>
      </c>
      <c r="F175">
        <v>28</v>
      </c>
      <c r="G175">
        <v>28</v>
      </c>
      <c r="H175">
        <v>4345</v>
      </c>
      <c r="I175">
        <v>72</v>
      </c>
      <c r="J175">
        <v>27</v>
      </c>
      <c r="K175" s="9">
        <v>3.7</v>
      </c>
      <c r="L175" s="19">
        <v>3.7</v>
      </c>
      <c r="N175" s="16">
        <v>41791</v>
      </c>
      <c r="O175" s="5">
        <f t="shared" si="144"/>
        <v>3.8065027755749404E-3</v>
      </c>
      <c r="P175" s="5">
        <f t="shared" si="145"/>
        <v>0.11965811965811966</v>
      </c>
      <c r="Q175" s="1">
        <v>41791</v>
      </c>
      <c r="R175" s="5">
        <f t="shared" si="146"/>
        <v>9.6748612212529742E-3</v>
      </c>
      <c r="S175" s="5">
        <f t="shared" si="147"/>
        <v>0.11965811965811966</v>
      </c>
      <c r="T175" s="16">
        <v>41791</v>
      </c>
      <c r="U175" s="5">
        <v>4.4000000000000003E-3</v>
      </c>
      <c r="V175" s="5">
        <v>0.1183</v>
      </c>
      <c r="W175" s="1">
        <v>41791</v>
      </c>
      <c r="X175" s="5">
        <f t="shared" si="163"/>
        <v>1.2609184290715367E-2</v>
      </c>
      <c r="Y175" s="5">
        <f t="shared" si="164"/>
        <v>0.11821427403049714</v>
      </c>
      <c r="Z175" s="16">
        <v>41791</v>
      </c>
      <c r="AA175" s="6">
        <f t="shared" si="165"/>
        <v>3.5859820700896492</v>
      </c>
      <c r="AB175" s="17">
        <f t="shared" si="143"/>
        <v>3.7</v>
      </c>
    </row>
    <row r="176" spans="1:28">
      <c r="A176" s="16">
        <v>41821</v>
      </c>
      <c r="B176">
        <v>6216</v>
      </c>
      <c r="C176">
        <v>28</v>
      </c>
      <c r="D176">
        <v>79</v>
      </c>
      <c r="E176">
        <v>252</v>
      </c>
      <c r="F176">
        <v>34</v>
      </c>
      <c r="G176">
        <v>24</v>
      </c>
      <c r="H176">
        <v>4372</v>
      </c>
      <c r="I176">
        <v>65</v>
      </c>
      <c r="J176">
        <v>24</v>
      </c>
      <c r="K176" s="9">
        <v>3.8</v>
      </c>
      <c r="L176" s="19">
        <v>3.8</v>
      </c>
      <c r="N176" s="16">
        <v>41821</v>
      </c>
      <c r="O176" s="5">
        <f t="shared" si="144"/>
        <v>4.5045045045045045E-3</v>
      </c>
      <c r="P176" s="5">
        <f t="shared" si="145"/>
        <v>0.13492063492063491</v>
      </c>
      <c r="Q176" s="1">
        <v>41821</v>
      </c>
      <c r="R176" s="5">
        <f t="shared" si="146"/>
        <v>1.2709137709137709E-2</v>
      </c>
      <c r="S176" s="5">
        <f t="shared" si="147"/>
        <v>9.5238095238095233E-2</v>
      </c>
      <c r="T176" s="16">
        <v>41821</v>
      </c>
      <c r="U176" s="5">
        <v>4.3E-3</v>
      </c>
      <c r="V176" s="5">
        <v>0.1195</v>
      </c>
      <c r="W176" s="1">
        <v>41821</v>
      </c>
      <c r="X176" s="5">
        <f t="shared" si="163"/>
        <v>1.2679773649625895E-2</v>
      </c>
      <c r="Y176" s="5">
        <f t="shared" si="164"/>
        <v>0.11686851833691532</v>
      </c>
      <c r="Z176" s="16">
        <v>41821</v>
      </c>
      <c r="AA176" s="6">
        <f t="shared" si="165"/>
        <v>3.4733441033925687</v>
      </c>
      <c r="AB176" s="17">
        <f t="shared" si="143"/>
        <v>3.8</v>
      </c>
    </row>
    <row r="177" spans="1:28">
      <c r="A177" s="16">
        <v>41852</v>
      </c>
      <c r="B177">
        <v>6186</v>
      </c>
      <c r="C177">
        <v>25</v>
      </c>
      <c r="D177">
        <v>82</v>
      </c>
      <c r="E177">
        <v>236</v>
      </c>
      <c r="F177">
        <v>25</v>
      </c>
      <c r="G177">
        <v>27</v>
      </c>
      <c r="H177">
        <v>4364</v>
      </c>
      <c r="I177">
        <v>76</v>
      </c>
      <c r="J177">
        <v>20</v>
      </c>
      <c r="K177" s="9">
        <v>3.5</v>
      </c>
      <c r="L177" s="19">
        <v>3.5</v>
      </c>
      <c r="N177" s="16">
        <v>41852</v>
      </c>
      <c r="O177" s="5">
        <f t="shared" si="144"/>
        <v>4.0413837698027805E-3</v>
      </c>
      <c r="P177" s="5">
        <f t="shared" si="145"/>
        <v>0.1059322033898305</v>
      </c>
      <c r="Q177" s="1">
        <v>41852</v>
      </c>
      <c r="R177" s="5">
        <f t="shared" ref="R177:R212" si="166">D177/B177</f>
        <v>1.3255738764953119E-2</v>
      </c>
      <c r="S177" s="5">
        <f t="shared" ref="S177:S211" si="167">G177/E177</f>
        <v>0.11440677966101695</v>
      </c>
      <c r="T177" s="16">
        <v>41852</v>
      </c>
      <c r="U177" s="5">
        <v>4.3E-3</v>
      </c>
      <c r="V177" s="5">
        <v>0.1203</v>
      </c>
      <c r="W177" s="1">
        <v>41852</v>
      </c>
      <c r="X177" s="5">
        <f t="shared" si="163"/>
        <v>1.2624265142951138E-2</v>
      </c>
      <c r="Y177" s="5">
        <f t="shared" si="164"/>
        <v>0.11959707509089582</v>
      </c>
      <c r="Z177" s="16">
        <v>41852</v>
      </c>
      <c r="AA177" s="6">
        <f t="shared" si="165"/>
        <v>3.451043338683788</v>
      </c>
      <c r="AB177" s="17">
        <f t="shared" si="143"/>
        <v>3.5</v>
      </c>
    </row>
    <row r="178" spans="1:28">
      <c r="A178" s="16">
        <v>41883</v>
      </c>
      <c r="B178">
        <v>6215</v>
      </c>
      <c r="C178">
        <v>26</v>
      </c>
      <c r="D178">
        <v>61</v>
      </c>
      <c r="E178">
        <v>221</v>
      </c>
      <c r="F178">
        <v>27</v>
      </c>
      <c r="G178">
        <v>24</v>
      </c>
      <c r="H178">
        <v>4398</v>
      </c>
      <c r="I178">
        <v>72</v>
      </c>
      <c r="J178">
        <v>20</v>
      </c>
      <c r="K178" s="9">
        <v>3.6</v>
      </c>
      <c r="L178" s="19">
        <v>3.5</v>
      </c>
      <c r="N178" s="16">
        <v>41883</v>
      </c>
      <c r="O178" s="5">
        <f t="shared" si="144"/>
        <v>4.1834271922767501E-3</v>
      </c>
      <c r="P178" s="5">
        <f t="shared" si="145"/>
        <v>0.12217194570135746</v>
      </c>
      <c r="Q178" s="1">
        <v>41883</v>
      </c>
      <c r="R178" s="5">
        <f t="shared" si="166"/>
        <v>9.8149637972646826E-3</v>
      </c>
      <c r="S178" s="5">
        <f t="shared" si="167"/>
        <v>0.10859728506787331</v>
      </c>
      <c r="T178" s="16">
        <v>41883</v>
      </c>
      <c r="U178" s="5">
        <v>4.3E-3</v>
      </c>
      <c r="V178" s="5">
        <v>0.1215</v>
      </c>
      <c r="W178" s="1">
        <v>41883</v>
      </c>
      <c r="X178" s="5">
        <f t="shared" si="163"/>
        <v>1.2361940760438731E-2</v>
      </c>
      <c r="Y178" s="5">
        <f t="shared" si="164"/>
        <v>0.11839454678834463</v>
      </c>
      <c r="Z178" s="16">
        <v>41883</v>
      </c>
      <c r="AA178" s="6">
        <f t="shared" si="165"/>
        <v>3.4181240063593008</v>
      </c>
      <c r="AB178" s="17">
        <f t="shared" si="143"/>
        <v>3.6</v>
      </c>
    </row>
    <row r="179" spans="1:28">
      <c r="A179" s="16">
        <v>41913</v>
      </c>
      <c r="B179">
        <v>6276</v>
      </c>
      <c r="C179">
        <v>23</v>
      </c>
      <c r="D179">
        <v>73</v>
      </c>
      <c r="E179">
        <v>237</v>
      </c>
      <c r="F179">
        <v>29</v>
      </c>
      <c r="G179">
        <v>26</v>
      </c>
      <c r="H179">
        <v>4312</v>
      </c>
      <c r="I179">
        <v>76</v>
      </c>
      <c r="J179">
        <v>24</v>
      </c>
      <c r="K179" s="9">
        <v>3.5</v>
      </c>
      <c r="L179" s="19">
        <v>3.5</v>
      </c>
      <c r="N179" s="16">
        <v>41913</v>
      </c>
      <c r="O179" s="5">
        <f t="shared" si="144"/>
        <v>3.6647546207775653E-3</v>
      </c>
      <c r="P179" s="5">
        <f t="shared" si="145"/>
        <v>0.12236286919831224</v>
      </c>
      <c r="Q179" s="1">
        <v>41913</v>
      </c>
      <c r="R179" s="5">
        <f t="shared" si="166"/>
        <v>1.1631612492033143E-2</v>
      </c>
      <c r="S179" s="5">
        <f t="shared" si="167"/>
        <v>0.10970464135021098</v>
      </c>
      <c r="T179" s="16">
        <v>41913</v>
      </c>
      <c r="U179" s="5">
        <v>4.1999999999999997E-3</v>
      </c>
      <c r="V179" s="5">
        <v>0.1245</v>
      </c>
      <c r="W179" s="1">
        <v>41913</v>
      </c>
      <c r="X179" s="5">
        <f t="shared" si="163"/>
        <v>1.2204651123973767E-2</v>
      </c>
      <c r="Y179" s="5">
        <f t="shared" si="164"/>
        <v>0.11745011730634444</v>
      </c>
      <c r="Z179" s="16">
        <v>41913</v>
      </c>
      <c r="AA179" s="6">
        <f t="shared" si="165"/>
        <v>3.263403263403263</v>
      </c>
      <c r="AB179" s="17">
        <f t="shared" si="143"/>
        <v>3.5</v>
      </c>
    </row>
    <row r="180" spans="1:28">
      <c r="A180" s="16">
        <v>41944</v>
      </c>
      <c r="B180">
        <v>6225</v>
      </c>
      <c r="C180">
        <v>23</v>
      </c>
      <c r="D180">
        <v>83</v>
      </c>
      <c r="E180">
        <v>229</v>
      </c>
      <c r="F180">
        <v>29</v>
      </c>
      <c r="G180">
        <v>27</v>
      </c>
      <c r="H180">
        <v>4404</v>
      </c>
      <c r="I180">
        <v>60</v>
      </c>
      <c r="J180">
        <v>21</v>
      </c>
      <c r="K180" s="9">
        <v>3.5</v>
      </c>
      <c r="L180" s="19">
        <v>3.3</v>
      </c>
      <c r="N180" s="16">
        <v>41944</v>
      </c>
      <c r="O180" s="5">
        <f t="shared" si="144"/>
        <v>3.6947791164658635E-3</v>
      </c>
      <c r="P180" s="5">
        <f t="shared" si="145"/>
        <v>0.12663755458515283</v>
      </c>
      <c r="Q180" s="1">
        <v>41944</v>
      </c>
      <c r="R180" s="5">
        <f t="shared" si="166"/>
        <v>1.3333333333333334E-2</v>
      </c>
      <c r="S180" s="5">
        <f t="shared" si="167"/>
        <v>0.11790393013100436</v>
      </c>
      <c r="T180" s="16">
        <v>41944</v>
      </c>
      <c r="U180" s="5">
        <v>4.1999999999999997E-3</v>
      </c>
      <c r="V180" s="5">
        <v>0.1226</v>
      </c>
      <c r="W180" s="1">
        <v>41944</v>
      </c>
      <c r="X180" s="5">
        <f t="shared" si="163"/>
        <v>1.2008783220931634E-2</v>
      </c>
      <c r="Y180" s="5">
        <f t="shared" si="164"/>
        <v>0.11596617403625904</v>
      </c>
      <c r="Z180" s="16">
        <v>41944</v>
      </c>
      <c r="AA180" s="6">
        <f t="shared" si="165"/>
        <v>3.3123028391167195</v>
      </c>
      <c r="AB180" s="17">
        <f t="shared" si="143"/>
        <v>3.5</v>
      </c>
    </row>
    <row r="181" spans="1:28">
      <c r="A181" s="16">
        <v>41974</v>
      </c>
      <c r="B181">
        <v>6248</v>
      </c>
      <c r="C181">
        <v>19</v>
      </c>
      <c r="D181">
        <v>89</v>
      </c>
      <c r="E181">
        <v>213</v>
      </c>
      <c r="F181">
        <v>28</v>
      </c>
      <c r="G181">
        <v>26</v>
      </c>
      <c r="H181">
        <v>4381</v>
      </c>
      <c r="I181">
        <v>61</v>
      </c>
      <c r="J181">
        <v>22</v>
      </c>
      <c r="K181" s="9">
        <v>3.4</v>
      </c>
      <c r="L181" s="19">
        <v>3.2</v>
      </c>
      <c r="N181" s="16">
        <v>41974</v>
      </c>
      <c r="O181" s="5">
        <f t="shared" si="144"/>
        <v>3.0409731113956468E-3</v>
      </c>
      <c r="P181" s="5">
        <f t="shared" si="145"/>
        <v>0.13145539906103287</v>
      </c>
      <c r="Q181" s="1">
        <v>41974</v>
      </c>
      <c r="R181" s="5">
        <f t="shared" si="166"/>
        <v>1.4244558258642766E-2</v>
      </c>
      <c r="S181" s="5">
        <f t="shared" si="167"/>
        <v>0.12206572769953052</v>
      </c>
      <c r="T181" s="16">
        <v>41974</v>
      </c>
      <c r="U181" s="5">
        <v>4.1999999999999997E-3</v>
      </c>
      <c r="V181" s="5">
        <v>0.12379999999999999</v>
      </c>
      <c r="W181" s="1">
        <v>41974</v>
      </c>
      <c r="Z181" s="16">
        <v>41974</v>
      </c>
      <c r="AA181" s="6">
        <f t="shared" ref="AA181:AA183" si="168">U181/(U181+V181)*100</f>
        <v>3.2812499999999996</v>
      </c>
      <c r="AB181" s="17">
        <f t="shared" si="143"/>
        <v>3.4</v>
      </c>
    </row>
    <row r="182" spans="1:28">
      <c r="A182" s="16">
        <v>42005</v>
      </c>
      <c r="B182">
        <v>6152</v>
      </c>
      <c r="C182">
        <v>32</v>
      </c>
      <c r="D182">
        <v>99</v>
      </c>
      <c r="E182">
        <v>211</v>
      </c>
      <c r="F182">
        <v>18</v>
      </c>
      <c r="G182">
        <v>27</v>
      </c>
      <c r="H182">
        <v>4426</v>
      </c>
      <c r="I182">
        <v>63</v>
      </c>
      <c r="J182">
        <v>25</v>
      </c>
      <c r="K182" s="9">
        <v>3.6</v>
      </c>
      <c r="L182" s="19">
        <v>3.5</v>
      </c>
      <c r="N182" s="16">
        <v>42005</v>
      </c>
      <c r="O182" s="5">
        <f t="shared" si="144"/>
        <v>5.2015604681404422E-3</v>
      </c>
      <c r="P182" s="5">
        <f t="shared" si="145"/>
        <v>8.5308056872037921E-2</v>
      </c>
      <c r="Q182" s="1">
        <v>42005</v>
      </c>
      <c r="R182" s="5">
        <f t="shared" si="166"/>
        <v>1.6092327698309494E-2</v>
      </c>
      <c r="S182" s="5">
        <f t="shared" si="167"/>
        <v>0.12796208530805686</v>
      </c>
      <c r="T182" s="16">
        <v>42005</v>
      </c>
      <c r="U182" s="5">
        <v>4.1000000000000003E-3</v>
      </c>
      <c r="V182" s="5">
        <v>0.12280000000000001</v>
      </c>
      <c r="W182" s="1">
        <v>42005</v>
      </c>
      <c r="Z182" s="16">
        <v>42005</v>
      </c>
      <c r="AA182" s="6">
        <f t="shared" si="168"/>
        <v>3.2308904649330179</v>
      </c>
      <c r="AB182" s="17">
        <f t="shared" si="143"/>
        <v>3.6</v>
      </c>
    </row>
    <row r="183" spans="1:28">
      <c r="A183" s="16">
        <v>42036</v>
      </c>
      <c r="B183">
        <v>6179</v>
      </c>
      <c r="C183">
        <v>22</v>
      </c>
      <c r="D183">
        <v>74</v>
      </c>
      <c r="E183">
        <v>229</v>
      </c>
      <c r="F183">
        <v>27</v>
      </c>
      <c r="G183">
        <v>21</v>
      </c>
      <c r="H183">
        <v>4425</v>
      </c>
      <c r="I183">
        <v>63</v>
      </c>
      <c r="J183">
        <v>21</v>
      </c>
      <c r="K183" s="9">
        <v>3.5</v>
      </c>
      <c r="L183" s="19">
        <v>3.5</v>
      </c>
      <c r="N183" s="16">
        <v>42036</v>
      </c>
      <c r="O183" s="5">
        <f t="shared" si="144"/>
        <v>3.5604466742191294E-3</v>
      </c>
      <c r="P183" s="5">
        <f t="shared" si="145"/>
        <v>0.11790393013100436</v>
      </c>
      <c r="Q183" s="1">
        <v>42036</v>
      </c>
      <c r="R183" s="5">
        <f t="shared" si="166"/>
        <v>1.1976047904191617E-2</v>
      </c>
      <c r="S183" s="5">
        <f t="shared" si="167"/>
        <v>9.1703056768558958E-2</v>
      </c>
      <c r="T183" s="16">
        <v>42036</v>
      </c>
      <c r="U183" s="5">
        <v>4.1999999999999997E-3</v>
      </c>
      <c r="V183" s="5">
        <v>0.1236</v>
      </c>
      <c r="W183" s="1">
        <v>42036</v>
      </c>
      <c r="Z183" s="16">
        <v>42036</v>
      </c>
      <c r="AA183" s="6">
        <f t="shared" si="168"/>
        <v>3.2863849765258211</v>
      </c>
      <c r="AB183" s="17">
        <f t="shared" si="143"/>
        <v>3.5</v>
      </c>
    </row>
    <row r="184" spans="1:28">
      <c r="A184" s="16">
        <v>42064</v>
      </c>
      <c r="B184">
        <v>6214</v>
      </c>
      <c r="C184">
        <v>27</v>
      </c>
      <c r="D184">
        <v>94</v>
      </c>
      <c r="E184">
        <v>218</v>
      </c>
      <c r="F184">
        <v>30</v>
      </c>
      <c r="G184">
        <v>28</v>
      </c>
      <c r="H184">
        <v>4438</v>
      </c>
      <c r="I184">
        <v>86</v>
      </c>
      <c r="J184">
        <v>30</v>
      </c>
      <c r="K184" s="9">
        <v>3.4</v>
      </c>
      <c r="L184" s="19">
        <v>3.5</v>
      </c>
      <c r="N184" s="16">
        <v>42064</v>
      </c>
      <c r="O184" s="5">
        <f t="shared" si="144"/>
        <v>4.345027357579659E-3</v>
      </c>
      <c r="P184" s="5">
        <f t="shared" si="145"/>
        <v>0.13761467889908258</v>
      </c>
      <c r="R184" s="5">
        <f t="shared" si="166"/>
        <v>1.5127132281943997E-2</v>
      </c>
      <c r="S184" s="5">
        <f t="shared" si="167"/>
        <v>0.12844036697247707</v>
      </c>
      <c r="T184" s="16">
        <v>42064</v>
      </c>
      <c r="U184" s="5">
        <v>4.1000000000000003E-3</v>
      </c>
      <c r="V184" s="5">
        <v>0.1234</v>
      </c>
      <c r="Z184" s="16">
        <v>42064</v>
      </c>
      <c r="AA184" s="6">
        <f t="shared" ref="AA184:AA193" si="169">U184/(U184+V184)*100</f>
        <v>3.215686274509804</v>
      </c>
      <c r="AB184" s="17">
        <f t="shared" si="143"/>
        <v>3.4</v>
      </c>
    </row>
    <row r="185" spans="1:28">
      <c r="A185" s="16">
        <v>42095</v>
      </c>
      <c r="B185">
        <v>6119</v>
      </c>
      <c r="C185">
        <v>36</v>
      </c>
      <c r="D185">
        <v>100</v>
      </c>
      <c r="E185">
        <v>228</v>
      </c>
      <c r="F185">
        <v>38</v>
      </c>
      <c r="G185">
        <v>26</v>
      </c>
      <c r="H185">
        <v>4486</v>
      </c>
      <c r="I185">
        <v>123</v>
      </c>
      <c r="J185">
        <v>30</v>
      </c>
      <c r="K185" s="9">
        <v>3.3</v>
      </c>
      <c r="L185" s="19">
        <v>3.6</v>
      </c>
      <c r="N185" s="16">
        <v>42095</v>
      </c>
      <c r="O185" s="5">
        <f t="shared" si="144"/>
        <v>5.8833142670370979E-3</v>
      </c>
      <c r="P185" s="5">
        <f t="shared" si="145"/>
        <v>0.16666666666666666</v>
      </c>
      <c r="R185" s="5">
        <f t="shared" si="166"/>
        <v>1.6342539630658605E-2</v>
      </c>
      <c r="S185" s="5">
        <f t="shared" si="167"/>
        <v>0.11403508771929824</v>
      </c>
      <c r="T185" s="16">
        <v>42095</v>
      </c>
      <c r="U185" s="5">
        <v>4.1000000000000003E-3</v>
      </c>
      <c r="V185" s="5">
        <v>0.12479999999999999</v>
      </c>
      <c r="Z185" s="16">
        <v>42095</v>
      </c>
      <c r="AA185" s="6">
        <f t="shared" si="169"/>
        <v>3.180760279286269</v>
      </c>
      <c r="AB185" s="17">
        <f t="shared" si="143"/>
        <v>3.3</v>
      </c>
    </row>
    <row r="186" spans="1:28">
      <c r="A186" s="16">
        <v>42125</v>
      </c>
      <c r="B186">
        <v>6234</v>
      </c>
      <c r="C186">
        <v>26</v>
      </c>
      <c r="D186">
        <v>64</v>
      </c>
      <c r="E186">
        <v>230</v>
      </c>
      <c r="F186">
        <v>23</v>
      </c>
      <c r="G186">
        <v>31</v>
      </c>
      <c r="H186">
        <v>4368</v>
      </c>
      <c r="I186">
        <v>71</v>
      </c>
      <c r="J186">
        <v>23</v>
      </c>
      <c r="K186" s="9">
        <v>3.3</v>
      </c>
      <c r="L186" s="19">
        <v>3.4</v>
      </c>
      <c r="N186" s="16">
        <v>42125</v>
      </c>
      <c r="O186" s="5">
        <f t="shared" si="144"/>
        <v>4.1706769329483478E-3</v>
      </c>
      <c r="P186" s="5">
        <f t="shared" si="145"/>
        <v>0.1</v>
      </c>
      <c r="R186" s="5">
        <f t="shared" si="166"/>
        <v>1.0266281681103625E-2</v>
      </c>
      <c r="S186" s="5">
        <f t="shared" si="167"/>
        <v>0.13478260869565217</v>
      </c>
      <c r="T186" s="16">
        <v>42125</v>
      </c>
      <c r="U186" s="5">
        <v>4.0000000000000001E-3</v>
      </c>
      <c r="V186" s="5">
        <v>0.1231</v>
      </c>
      <c r="Z186" s="16">
        <v>42125</v>
      </c>
      <c r="AA186" s="6">
        <f t="shared" si="169"/>
        <v>3.147128245476003</v>
      </c>
      <c r="AB186" s="17">
        <f t="shared" si="143"/>
        <v>3.3</v>
      </c>
    </row>
    <row r="187" spans="1:28">
      <c r="A187" s="16">
        <v>42156</v>
      </c>
      <c r="B187">
        <v>6321</v>
      </c>
      <c r="C187">
        <v>27</v>
      </c>
      <c r="D187">
        <v>66</v>
      </c>
      <c r="E187">
        <v>215</v>
      </c>
      <c r="F187">
        <v>29</v>
      </c>
      <c r="G187">
        <v>27</v>
      </c>
      <c r="H187">
        <v>4311</v>
      </c>
      <c r="I187">
        <v>57</v>
      </c>
      <c r="J187">
        <v>21</v>
      </c>
      <c r="K187" s="9">
        <v>3.4</v>
      </c>
      <c r="L187" s="19">
        <v>3.4</v>
      </c>
      <c r="N187" s="16">
        <v>42156</v>
      </c>
      <c r="O187" s="5">
        <f t="shared" si="144"/>
        <v>4.2714760322733747E-3</v>
      </c>
      <c r="P187" s="5">
        <f t="shared" si="145"/>
        <v>0.13488372093023257</v>
      </c>
      <c r="R187" s="5">
        <f t="shared" si="166"/>
        <v>1.0441385856668249E-2</v>
      </c>
      <c r="S187" s="5">
        <f t="shared" si="167"/>
        <v>0.12558139534883722</v>
      </c>
      <c r="T187" s="16">
        <v>42156</v>
      </c>
      <c r="U187" s="5">
        <v>4.0000000000000001E-3</v>
      </c>
      <c r="V187" s="5">
        <v>0.11940000000000001</v>
      </c>
      <c r="Z187" s="16">
        <v>42156</v>
      </c>
      <c r="AA187" s="6">
        <f t="shared" si="169"/>
        <v>3.2414910858995136</v>
      </c>
      <c r="AB187" s="17">
        <f t="shared" si="143"/>
        <v>3.4</v>
      </c>
    </row>
    <row r="188" spans="1:28">
      <c r="A188" s="16">
        <v>42186</v>
      </c>
      <c r="B188">
        <v>6227</v>
      </c>
      <c r="C188">
        <v>23</v>
      </c>
      <c r="D188">
        <v>75</v>
      </c>
      <c r="E188">
        <v>229</v>
      </c>
      <c r="F188">
        <v>28</v>
      </c>
      <c r="G188">
        <v>21</v>
      </c>
      <c r="H188">
        <v>4362</v>
      </c>
      <c r="I188">
        <v>62</v>
      </c>
      <c r="J188">
        <v>20</v>
      </c>
      <c r="K188" s="9">
        <v>3.3</v>
      </c>
      <c r="L188" s="19">
        <v>3.4</v>
      </c>
      <c r="N188" s="16">
        <v>42186</v>
      </c>
      <c r="O188" s="5">
        <f t="shared" si="144"/>
        <v>3.6935924201059902E-3</v>
      </c>
      <c r="P188" s="5">
        <f t="shared" si="145"/>
        <v>0.1222707423580786</v>
      </c>
      <c r="R188" s="5">
        <f t="shared" si="166"/>
        <v>1.2044323109041272E-2</v>
      </c>
      <c r="S188" s="5">
        <f t="shared" si="167"/>
        <v>9.1703056768558958E-2</v>
      </c>
      <c r="T188" s="16">
        <v>42186</v>
      </c>
      <c r="U188" s="5">
        <v>3.8999999999999998E-3</v>
      </c>
      <c r="V188" s="5">
        <v>0.121</v>
      </c>
      <c r="Z188" s="16">
        <v>42186</v>
      </c>
      <c r="AA188" s="6">
        <f t="shared" si="169"/>
        <v>3.1224979983987189</v>
      </c>
      <c r="AB188" s="17">
        <f t="shared" si="143"/>
        <v>3.3</v>
      </c>
    </row>
    <row r="189" spans="1:28">
      <c r="A189" s="16">
        <v>42217</v>
      </c>
      <c r="B189">
        <v>6238</v>
      </c>
      <c r="C189">
        <v>26</v>
      </c>
      <c r="D189">
        <v>75</v>
      </c>
      <c r="E189">
        <v>208</v>
      </c>
      <c r="F189">
        <v>24</v>
      </c>
      <c r="G189">
        <v>28</v>
      </c>
      <c r="H189">
        <v>4390</v>
      </c>
      <c r="I189">
        <v>77</v>
      </c>
      <c r="J189">
        <v>26</v>
      </c>
      <c r="K189" s="9">
        <v>3.4</v>
      </c>
      <c r="L189" s="19">
        <v>3.4</v>
      </c>
      <c r="N189" s="16">
        <v>42217</v>
      </c>
      <c r="O189" s="5">
        <f t="shared" si="144"/>
        <v>4.1680025649246553E-3</v>
      </c>
      <c r="P189" s="5">
        <f t="shared" si="145"/>
        <v>0.11538461538461539</v>
      </c>
      <c r="R189" s="5">
        <f t="shared" si="166"/>
        <v>1.2023084321898045E-2</v>
      </c>
      <c r="S189" s="5">
        <f t="shared" si="167"/>
        <v>0.13461538461538461</v>
      </c>
      <c r="T189" s="16">
        <v>42217</v>
      </c>
      <c r="U189" s="5">
        <v>3.8999999999999998E-3</v>
      </c>
      <c r="V189" s="5">
        <v>0.1207</v>
      </c>
      <c r="Z189" s="16">
        <v>42217</v>
      </c>
      <c r="AA189" s="6">
        <f t="shared" si="169"/>
        <v>3.1300160513643656</v>
      </c>
      <c r="AB189" s="17">
        <f t="shared" si="143"/>
        <v>3.4</v>
      </c>
    </row>
    <row r="190" spans="1:28">
      <c r="A190" s="16">
        <v>42248</v>
      </c>
      <c r="B190">
        <v>6178</v>
      </c>
      <c r="C190">
        <v>24</v>
      </c>
      <c r="D190">
        <v>73</v>
      </c>
      <c r="E190">
        <v>225</v>
      </c>
      <c r="F190">
        <v>27</v>
      </c>
      <c r="G190">
        <v>26</v>
      </c>
      <c r="H190">
        <v>4351</v>
      </c>
      <c r="I190">
        <v>84</v>
      </c>
      <c r="J190">
        <v>29</v>
      </c>
      <c r="K190" s="9">
        <v>3.4</v>
      </c>
      <c r="L190" s="19">
        <v>3.4</v>
      </c>
      <c r="N190" s="16">
        <v>42248</v>
      </c>
      <c r="O190" s="5">
        <f t="shared" si="144"/>
        <v>3.8847523470378763E-3</v>
      </c>
      <c r="P190" s="5">
        <f t="shared" si="145"/>
        <v>0.12</v>
      </c>
      <c r="R190" s="5">
        <f t="shared" si="166"/>
        <v>1.1816121722240207E-2</v>
      </c>
      <c r="S190" s="5">
        <f t="shared" si="167"/>
        <v>0.11555555555555555</v>
      </c>
      <c r="T190" s="16">
        <v>42248</v>
      </c>
      <c r="U190" s="5">
        <v>3.8999999999999998E-3</v>
      </c>
      <c r="V190" s="5">
        <v>0.1183</v>
      </c>
      <c r="Z190" s="16">
        <v>42248</v>
      </c>
      <c r="AA190" s="6">
        <f t="shared" si="169"/>
        <v>3.1914893617021276</v>
      </c>
      <c r="AB190" s="21">
        <f t="shared" si="143"/>
        <v>3.4</v>
      </c>
    </row>
    <row r="191" spans="1:28">
      <c r="A191" s="16">
        <v>42278</v>
      </c>
      <c r="B191">
        <v>6327</v>
      </c>
      <c r="C191">
        <v>23</v>
      </c>
      <c r="D191">
        <v>97</v>
      </c>
      <c r="E191">
        <v>216</v>
      </c>
      <c r="F191">
        <v>30</v>
      </c>
      <c r="G191">
        <v>24</v>
      </c>
      <c r="H191">
        <v>4314</v>
      </c>
      <c r="I191">
        <v>67</v>
      </c>
      <c r="J191">
        <v>17</v>
      </c>
      <c r="K191" s="9">
        <v>3.1</v>
      </c>
      <c r="L191" s="19">
        <v>3.1</v>
      </c>
      <c r="N191" s="16">
        <v>42278</v>
      </c>
      <c r="O191" s="5">
        <f t="shared" si="144"/>
        <v>3.6352141615299512E-3</v>
      </c>
      <c r="P191" s="5">
        <f t="shared" si="145"/>
        <v>0.1388888888888889</v>
      </c>
      <c r="R191" s="5">
        <f t="shared" si="166"/>
        <v>1.5331120594278489E-2</v>
      </c>
      <c r="S191" s="5">
        <f t="shared" si="167"/>
        <v>0.1111111111111111</v>
      </c>
      <c r="T191" s="16">
        <v>42278</v>
      </c>
      <c r="U191" s="5">
        <v>3.8999999999999998E-3</v>
      </c>
      <c r="V191" s="5">
        <v>0.1192</v>
      </c>
      <c r="Z191" s="16">
        <v>42278</v>
      </c>
      <c r="AA191" s="6">
        <f t="shared" si="169"/>
        <v>3.1681559707554832</v>
      </c>
      <c r="AB191" s="21">
        <f t="shared" si="143"/>
        <v>3.1</v>
      </c>
    </row>
    <row r="192" spans="1:28">
      <c r="A192" s="16">
        <v>42309</v>
      </c>
      <c r="B192">
        <v>6274</v>
      </c>
      <c r="C192">
        <v>17</v>
      </c>
      <c r="D192">
        <v>69</v>
      </c>
      <c r="E192">
        <v>206</v>
      </c>
      <c r="F192">
        <v>22</v>
      </c>
      <c r="G192">
        <v>15</v>
      </c>
      <c r="H192">
        <v>4385</v>
      </c>
      <c r="I192">
        <v>66</v>
      </c>
      <c r="J192">
        <v>17</v>
      </c>
      <c r="K192" s="9">
        <v>3.3</v>
      </c>
      <c r="L192" s="19">
        <v>3.2</v>
      </c>
      <c r="N192" s="16">
        <v>42309</v>
      </c>
      <c r="O192" s="5">
        <f t="shared" si="144"/>
        <v>2.7095951546063117E-3</v>
      </c>
      <c r="P192" s="5">
        <f t="shared" si="145"/>
        <v>0.10679611650485436</v>
      </c>
      <c r="R192" s="5">
        <f t="shared" si="166"/>
        <v>1.0997768568696206E-2</v>
      </c>
      <c r="S192" s="5">
        <f t="shared" si="167"/>
        <v>7.281553398058252E-2</v>
      </c>
      <c r="T192" s="16">
        <v>42309</v>
      </c>
      <c r="U192" s="5">
        <v>3.8999999999999998E-3</v>
      </c>
      <c r="V192" s="5">
        <v>0.1217</v>
      </c>
      <c r="Z192" s="16">
        <v>42309</v>
      </c>
      <c r="AA192" s="6">
        <f t="shared" si="169"/>
        <v>3.105095541401274</v>
      </c>
      <c r="AB192" s="21">
        <f t="shared" si="143"/>
        <v>3.3</v>
      </c>
    </row>
    <row r="193" spans="1:28">
      <c r="A193" s="16">
        <v>42339</v>
      </c>
      <c r="B193">
        <v>6208</v>
      </c>
      <c r="C193">
        <v>18</v>
      </c>
      <c r="D193">
        <v>81</v>
      </c>
      <c r="E193">
        <v>206</v>
      </c>
      <c r="F193">
        <v>18</v>
      </c>
      <c r="G193">
        <v>23</v>
      </c>
      <c r="H193">
        <v>4423</v>
      </c>
      <c r="I193">
        <v>50</v>
      </c>
      <c r="J193">
        <v>16</v>
      </c>
      <c r="K193" s="9">
        <v>3.3</v>
      </c>
      <c r="L193" s="19">
        <v>3.1</v>
      </c>
      <c r="N193" s="16">
        <v>42339</v>
      </c>
      <c r="O193" s="5">
        <f t="shared" si="144"/>
        <v>2.8994845360824743E-3</v>
      </c>
      <c r="P193" s="5">
        <f t="shared" si="145"/>
        <v>8.7378640776699032E-2</v>
      </c>
      <c r="R193" s="5">
        <f t="shared" si="166"/>
        <v>1.3047680412371135E-2</v>
      </c>
      <c r="S193" s="5">
        <f t="shared" si="167"/>
        <v>0.11165048543689321</v>
      </c>
      <c r="T193" s="16">
        <v>42339</v>
      </c>
      <c r="U193" s="5">
        <v>3.8E-3</v>
      </c>
      <c r="V193" s="5">
        <v>0.1227</v>
      </c>
      <c r="Z193" s="16">
        <v>42339</v>
      </c>
      <c r="AA193" s="6">
        <f t="shared" si="169"/>
        <v>3.0039525691699605</v>
      </c>
      <c r="AB193" s="21">
        <f t="shared" si="143"/>
        <v>3.3</v>
      </c>
    </row>
    <row r="194" spans="1:28">
      <c r="A194" s="16">
        <v>42370</v>
      </c>
      <c r="B194">
        <v>6242</v>
      </c>
      <c r="C194">
        <v>25</v>
      </c>
      <c r="D194">
        <v>97</v>
      </c>
      <c r="E194">
        <v>201</v>
      </c>
      <c r="F194">
        <v>21</v>
      </c>
      <c r="G194">
        <v>25</v>
      </c>
      <c r="H194">
        <v>4342</v>
      </c>
      <c r="I194">
        <v>63</v>
      </c>
      <c r="J194">
        <v>22</v>
      </c>
      <c r="K194" s="9">
        <v>3.2</v>
      </c>
      <c r="L194" s="20">
        <v>3.2</v>
      </c>
      <c r="N194" s="16">
        <v>42370</v>
      </c>
      <c r="O194" s="5">
        <f t="shared" si="144"/>
        <v>4.0051265619993589E-3</v>
      </c>
      <c r="P194" s="5">
        <f t="shared" si="145"/>
        <v>0.1044776119402985</v>
      </c>
      <c r="R194" s="5">
        <f t="shared" si="166"/>
        <v>1.5539891060557514E-2</v>
      </c>
      <c r="S194" s="5">
        <f t="shared" si="167"/>
        <v>0.12437810945273632</v>
      </c>
      <c r="T194" s="16">
        <v>42370</v>
      </c>
      <c r="U194" s="5">
        <v>3.8E-3</v>
      </c>
      <c r="V194" s="5">
        <v>0.1235</v>
      </c>
      <c r="Z194" s="16">
        <v>42370</v>
      </c>
      <c r="AA194" s="6">
        <f t="shared" ref="AA194:AA196" si="170">U194/(U194+V194)*100</f>
        <v>2.9850746268656714</v>
      </c>
      <c r="AB194" s="21">
        <f t="shared" si="143"/>
        <v>3.2</v>
      </c>
    </row>
    <row r="195" spans="1:28">
      <c r="A195" s="16">
        <v>42401</v>
      </c>
      <c r="B195">
        <v>6296</v>
      </c>
      <c r="C195">
        <v>22</v>
      </c>
      <c r="D195">
        <v>74</v>
      </c>
      <c r="E195">
        <v>211</v>
      </c>
      <c r="F195">
        <v>24</v>
      </c>
      <c r="G195">
        <v>24</v>
      </c>
      <c r="H195">
        <v>4342</v>
      </c>
      <c r="I195">
        <v>71</v>
      </c>
      <c r="J195">
        <v>19</v>
      </c>
      <c r="K195" s="9">
        <v>3.3</v>
      </c>
      <c r="L195" s="20">
        <v>3.2</v>
      </c>
      <c r="N195" s="16">
        <v>42401</v>
      </c>
      <c r="O195" s="5">
        <f t="shared" si="144"/>
        <v>3.4942820838627701E-3</v>
      </c>
      <c r="P195" s="5">
        <f t="shared" si="145"/>
        <v>0.11374407582938388</v>
      </c>
      <c r="R195" s="5">
        <f t="shared" si="166"/>
        <v>1.1753494282083863E-2</v>
      </c>
      <c r="S195" s="5">
        <f t="shared" si="167"/>
        <v>0.11374407582938388</v>
      </c>
      <c r="T195" s="16">
        <v>42401</v>
      </c>
      <c r="U195" s="5">
        <f t="shared" ref="U195:U196" si="171">AVERAGE(O184:O195)</f>
        <v>3.9300453683323222E-3</v>
      </c>
      <c r="V195" s="5">
        <f t="shared" ref="V195:V196" si="172">AVERAGE(P184:P195)</f>
        <v>0.12067547984823339</v>
      </c>
      <c r="Z195" s="16">
        <v>42401</v>
      </c>
      <c r="AA195" s="6">
        <f t="shared" si="170"/>
        <v>3.1539896497381337</v>
      </c>
      <c r="AB195" s="21">
        <f t="shared" si="143"/>
        <v>3.3</v>
      </c>
    </row>
    <row r="196" spans="1:28">
      <c r="A196" s="16">
        <v>42430</v>
      </c>
      <c r="B196">
        <v>6170</v>
      </c>
      <c r="C196">
        <v>24</v>
      </c>
      <c r="D196">
        <v>87</v>
      </c>
      <c r="E196">
        <v>210</v>
      </c>
      <c r="F196">
        <v>23</v>
      </c>
      <c r="G196">
        <v>26</v>
      </c>
      <c r="H196">
        <v>4458</v>
      </c>
      <c r="I196">
        <v>74</v>
      </c>
      <c r="J196">
        <v>22</v>
      </c>
      <c r="K196" s="9">
        <v>3.2</v>
      </c>
      <c r="L196" s="20">
        <v>3.3</v>
      </c>
      <c r="N196" s="16">
        <v>42430</v>
      </c>
      <c r="O196" s="5">
        <f t="shared" si="144"/>
        <v>3.8897893030794164E-3</v>
      </c>
      <c r="P196" s="5">
        <f t="shared" si="145"/>
        <v>0.10952380952380952</v>
      </c>
      <c r="R196" s="5">
        <f t="shared" si="166"/>
        <v>1.4100486223662886E-2</v>
      </c>
      <c r="S196" s="5">
        <f t="shared" si="167"/>
        <v>0.12380952380952381</v>
      </c>
      <c r="T196" s="16">
        <v>42430</v>
      </c>
      <c r="U196" s="5">
        <f t="shared" si="171"/>
        <v>3.892108863790635E-3</v>
      </c>
      <c r="V196" s="5">
        <f t="shared" si="172"/>
        <v>0.11833457406696063</v>
      </c>
      <c r="Z196" s="16">
        <v>42430</v>
      </c>
      <c r="AA196" s="6">
        <f t="shared" si="170"/>
        <v>3.1843364889446826</v>
      </c>
      <c r="AB196" s="21">
        <f t="shared" si="143"/>
        <v>3.2</v>
      </c>
    </row>
    <row r="197" spans="1:28">
      <c r="A197" s="16">
        <v>42461</v>
      </c>
      <c r="B197">
        <v>6159</v>
      </c>
      <c r="C197">
        <v>37</v>
      </c>
      <c r="D197">
        <v>88</v>
      </c>
      <c r="E197">
        <v>215</v>
      </c>
      <c r="F197">
        <v>38</v>
      </c>
      <c r="G197">
        <v>23</v>
      </c>
      <c r="H197">
        <v>4380</v>
      </c>
      <c r="I197">
        <v>120</v>
      </c>
      <c r="J197">
        <v>20</v>
      </c>
      <c r="K197" s="9">
        <v>3.2</v>
      </c>
      <c r="L197" s="19">
        <v>3.4</v>
      </c>
      <c r="N197" s="16">
        <v>42461</v>
      </c>
      <c r="O197" s="5">
        <f t="shared" si="144"/>
        <v>6.0074687449261244E-3</v>
      </c>
      <c r="P197" s="5">
        <f t="shared" si="145"/>
        <v>0.17674418604651163</v>
      </c>
      <c r="R197" s="5">
        <f t="shared" si="166"/>
        <v>1.4288033771716188E-2</v>
      </c>
      <c r="S197" s="5">
        <f t="shared" si="167"/>
        <v>0.10697674418604651</v>
      </c>
      <c r="T197" s="16">
        <v>42461</v>
      </c>
      <c r="U197" s="5">
        <f t="shared" ref="U197" si="173">AVERAGE(O186:O197)</f>
        <v>3.9024550702813875E-3</v>
      </c>
      <c r="V197" s="5">
        <f t="shared" ref="V197" si="174">AVERAGE(P186:P197)</f>
        <v>0.11917436734861436</v>
      </c>
      <c r="Z197" s="16">
        <v>42461</v>
      </c>
      <c r="AA197" s="6">
        <f t="shared" ref="AA197" si="175">U197/(U197+V197)*100</f>
        <v>3.1707473377881512</v>
      </c>
      <c r="AB197" s="21">
        <f>K197</f>
        <v>3.2</v>
      </c>
    </row>
    <row r="198" spans="1:28">
      <c r="A198" s="16">
        <v>42491</v>
      </c>
      <c r="B198">
        <v>6243</v>
      </c>
      <c r="C198">
        <v>23</v>
      </c>
      <c r="D198">
        <v>68</v>
      </c>
      <c r="E198">
        <v>223</v>
      </c>
      <c r="F198">
        <v>29</v>
      </c>
      <c r="G198">
        <v>28</v>
      </c>
      <c r="H198">
        <v>4355</v>
      </c>
      <c r="I198">
        <v>75</v>
      </c>
      <c r="J198">
        <v>21</v>
      </c>
      <c r="K198" s="9">
        <v>3.2</v>
      </c>
      <c r="L198" s="19">
        <v>3.2</v>
      </c>
      <c r="N198" s="16">
        <v>42491</v>
      </c>
      <c r="O198" s="5">
        <f t="shared" si="144"/>
        <v>3.684126221367932E-3</v>
      </c>
      <c r="P198" s="5">
        <f t="shared" si="145"/>
        <v>0.13004484304932734</v>
      </c>
      <c r="R198" s="5">
        <f t="shared" si="166"/>
        <v>1.0892199263174756E-2</v>
      </c>
      <c r="S198" s="5">
        <f t="shared" si="167"/>
        <v>0.12556053811659193</v>
      </c>
      <c r="T198" s="16">
        <v>42491</v>
      </c>
      <c r="U198" s="5">
        <f t="shared" ref="U198:U200" si="176">AVERAGE(O187:O198)</f>
        <v>3.8619091776496864E-3</v>
      </c>
      <c r="V198" s="5">
        <f t="shared" ref="V198:V200" si="177">AVERAGE(P187:P198)</f>
        <v>0.12167810426939163</v>
      </c>
      <c r="Z198" s="16">
        <v>42491</v>
      </c>
      <c r="AA198" s="6">
        <f t="shared" ref="AA198:AA200" si="178">U198/(U198+V198)*100</f>
        <v>3.0762376644788403</v>
      </c>
      <c r="AB198" s="21">
        <f t="shared" ref="AB198:AB200" si="179">K198</f>
        <v>3.2</v>
      </c>
    </row>
    <row r="199" spans="1:28">
      <c r="A199" s="16">
        <v>42522</v>
      </c>
      <c r="B199">
        <v>6334</v>
      </c>
      <c r="C199">
        <v>26</v>
      </c>
      <c r="D199">
        <v>70</v>
      </c>
      <c r="E199">
        <v>210</v>
      </c>
      <c r="F199">
        <v>31</v>
      </c>
      <c r="G199">
        <v>23</v>
      </c>
      <c r="H199">
        <v>4291</v>
      </c>
      <c r="I199">
        <v>69</v>
      </c>
      <c r="J199">
        <v>20</v>
      </c>
      <c r="K199" s="9">
        <v>3.1</v>
      </c>
      <c r="L199" s="19">
        <v>3.1</v>
      </c>
      <c r="N199" s="16">
        <v>42522</v>
      </c>
      <c r="O199" s="5">
        <f t="shared" si="144"/>
        <v>4.1048310704136408E-3</v>
      </c>
      <c r="P199" s="5">
        <f t="shared" si="145"/>
        <v>0.14761904761904762</v>
      </c>
      <c r="R199" s="5">
        <f t="shared" si="166"/>
        <v>1.1051468266498263E-2</v>
      </c>
      <c r="S199" s="5">
        <f t="shared" si="167"/>
        <v>0.10952380952380952</v>
      </c>
      <c r="T199" s="16">
        <v>42522</v>
      </c>
      <c r="U199" s="5">
        <f t="shared" si="176"/>
        <v>3.8480220974947085E-3</v>
      </c>
      <c r="V199" s="5">
        <f t="shared" si="177"/>
        <v>0.12273938149345953</v>
      </c>
      <c r="Z199" s="16">
        <v>42522</v>
      </c>
      <c r="AA199" s="6">
        <f t="shared" si="178"/>
        <v>3.0398143798959176</v>
      </c>
      <c r="AB199" s="21">
        <f t="shared" si="179"/>
        <v>3.1</v>
      </c>
    </row>
    <row r="200" spans="1:28">
      <c r="A200" s="16">
        <v>42552</v>
      </c>
      <c r="B200">
        <v>6310</v>
      </c>
      <c r="C200">
        <v>22</v>
      </c>
      <c r="D200">
        <v>81</v>
      </c>
      <c r="E200">
        <v>206</v>
      </c>
      <c r="F200">
        <v>27</v>
      </c>
      <c r="G200">
        <v>22</v>
      </c>
      <c r="H200">
        <v>4299</v>
      </c>
      <c r="I200">
        <v>70</v>
      </c>
      <c r="J200">
        <v>20</v>
      </c>
      <c r="K200" s="9">
        <v>3</v>
      </c>
      <c r="L200" s="19">
        <v>3</v>
      </c>
      <c r="N200" s="16">
        <v>42552</v>
      </c>
      <c r="O200" s="5">
        <f t="shared" si="144"/>
        <v>3.486529318541997E-3</v>
      </c>
      <c r="P200" s="5">
        <f t="shared" si="145"/>
        <v>0.13106796116504854</v>
      </c>
      <c r="R200" s="5">
        <f t="shared" si="166"/>
        <v>1.283676703645008E-2</v>
      </c>
      <c r="S200" s="5">
        <f t="shared" si="167"/>
        <v>0.10679611650485436</v>
      </c>
      <c r="T200" s="16">
        <v>42552</v>
      </c>
      <c r="U200" s="5">
        <f t="shared" si="176"/>
        <v>3.8307668390310432E-3</v>
      </c>
      <c r="V200" s="5">
        <f t="shared" si="177"/>
        <v>0.12347248306070703</v>
      </c>
      <c r="Z200" s="16">
        <v>42552</v>
      </c>
      <c r="AA200" s="6">
        <f t="shared" si="178"/>
        <v>3.0091665704120607</v>
      </c>
      <c r="AB200" s="21">
        <f t="shared" si="179"/>
        <v>3</v>
      </c>
    </row>
    <row r="201" spans="1:28">
      <c r="A201" s="16">
        <v>42583</v>
      </c>
      <c r="B201">
        <v>6330</v>
      </c>
      <c r="C201">
        <v>24</v>
      </c>
      <c r="D201">
        <v>74</v>
      </c>
      <c r="E201">
        <v>192</v>
      </c>
      <c r="F201">
        <v>23</v>
      </c>
      <c r="G201">
        <v>15</v>
      </c>
      <c r="H201">
        <v>4284</v>
      </c>
      <c r="I201">
        <v>63</v>
      </c>
      <c r="J201">
        <v>20</v>
      </c>
      <c r="K201" s="9">
        <v>3.2</v>
      </c>
      <c r="L201" s="19">
        <v>3.1</v>
      </c>
      <c r="N201" s="16">
        <v>42583</v>
      </c>
      <c r="O201" s="5">
        <f t="shared" si="144"/>
        <v>3.7914691943127963E-3</v>
      </c>
      <c r="P201" s="5">
        <f t="shared" si="145"/>
        <v>0.11979166666666667</v>
      </c>
      <c r="R201" s="5">
        <f t="shared" si="166"/>
        <v>1.1690363349131122E-2</v>
      </c>
      <c r="S201" s="5">
        <f t="shared" si="167"/>
        <v>7.8125E-2</v>
      </c>
      <c r="T201" s="16">
        <v>42583</v>
      </c>
      <c r="U201" s="5">
        <f t="shared" ref="U201:U232" si="180">AVERAGE(O190:O201)</f>
        <v>3.7993890581467203E-3</v>
      </c>
      <c r="V201" s="5">
        <f t="shared" ref="V201:V232" si="181">AVERAGE(P190:P201)</f>
        <v>0.12383973733421133</v>
      </c>
      <c r="Z201" s="16">
        <v>42583</v>
      </c>
      <c r="AA201" s="6">
        <f t="shared" ref="AA201:AA232" si="182">U201/(U201+V201)*100</f>
        <v>2.9766648875890422</v>
      </c>
      <c r="AB201" s="21">
        <f t="shared" ref="AB201:AB232" si="183">K201</f>
        <v>3.2</v>
      </c>
    </row>
    <row r="202" spans="1:28">
      <c r="A202" s="16">
        <v>42614</v>
      </c>
      <c r="B202">
        <v>6273</v>
      </c>
      <c r="C202">
        <v>20</v>
      </c>
      <c r="D202">
        <v>73</v>
      </c>
      <c r="E202">
        <v>212</v>
      </c>
      <c r="F202">
        <v>27</v>
      </c>
      <c r="G202">
        <v>22</v>
      </c>
      <c r="H202">
        <v>4311</v>
      </c>
      <c r="I202">
        <v>73</v>
      </c>
      <c r="J202">
        <v>19</v>
      </c>
      <c r="K202" s="9">
        <v>3</v>
      </c>
      <c r="L202" s="19">
        <v>3</v>
      </c>
      <c r="N202" s="16">
        <v>42614</v>
      </c>
      <c r="O202" s="5">
        <f t="shared" si="144"/>
        <v>3.188267176789415E-3</v>
      </c>
      <c r="P202" s="5">
        <f t="shared" si="145"/>
        <v>0.12735849056603774</v>
      </c>
      <c r="R202" s="5">
        <f t="shared" si="166"/>
        <v>1.1637175195281365E-2</v>
      </c>
      <c r="S202" s="5">
        <f t="shared" si="167"/>
        <v>0.10377358490566038</v>
      </c>
      <c r="T202" s="16">
        <v>42614</v>
      </c>
      <c r="U202" s="5">
        <f t="shared" si="180"/>
        <v>3.741348627292682E-3</v>
      </c>
      <c r="V202" s="5">
        <f t="shared" si="181"/>
        <v>0.12445294488138114</v>
      </c>
      <c r="Z202" s="16">
        <v>42614</v>
      </c>
      <c r="AA202" s="6">
        <f t="shared" si="182"/>
        <v>2.9184985734482294</v>
      </c>
      <c r="AB202" s="21">
        <f t="shared" si="183"/>
        <v>3</v>
      </c>
    </row>
    <row r="203" spans="1:28">
      <c r="A203" s="16">
        <v>42644</v>
      </c>
      <c r="B203">
        <v>6386</v>
      </c>
      <c r="C203">
        <v>31</v>
      </c>
      <c r="D203">
        <v>72</v>
      </c>
      <c r="E203">
        <v>193</v>
      </c>
      <c r="F203">
        <v>23</v>
      </c>
      <c r="G203">
        <v>29</v>
      </c>
      <c r="H203">
        <v>4272</v>
      </c>
      <c r="I203">
        <v>79</v>
      </c>
      <c r="J203">
        <v>15</v>
      </c>
      <c r="K203" s="9">
        <v>2.9</v>
      </c>
      <c r="L203" s="19">
        <v>3</v>
      </c>
      <c r="N203" s="16">
        <v>42644</v>
      </c>
      <c r="O203" s="5">
        <f t="shared" si="144"/>
        <v>4.8543689320388345E-3</v>
      </c>
      <c r="P203" s="5">
        <f t="shared" si="145"/>
        <v>0.11917098445595854</v>
      </c>
      <c r="R203" s="5">
        <f t="shared" si="166"/>
        <v>1.1274663326025681E-2</v>
      </c>
      <c r="S203" s="5">
        <f t="shared" si="167"/>
        <v>0.15025906735751296</v>
      </c>
      <c r="T203" s="16">
        <v>42644</v>
      </c>
      <c r="U203" s="5">
        <f t="shared" si="180"/>
        <v>3.8429448581684227E-3</v>
      </c>
      <c r="V203" s="5">
        <f t="shared" si="181"/>
        <v>0.12280978617863696</v>
      </c>
      <c r="Z203" s="16">
        <v>42644</v>
      </c>
      <c r="AA203" s="6">
        <f t="shared" si="182"/>
        <v>3.0342376565505402</v>
      </c>
      <c r="AB203" s="21">
        <f t="shared" si="183"/>
        <v>2.9</v>
      </c>
    </row>
    <row r="204" spans="1:28">
      <c r="A204" s="16">
        <v>42675</v>
      </c>
      <c r="B204">
        <v>6301</v>
      </c>
      <c r="C204">
        <v>20</v>
      </c>
      <c r="D204">
        <v>73</v>
      </c>
      <c r="E204">
        <v>194</v>
      </c>
      <c r="F204">
        <v>26</v>
      </c>
      <c r="G204">
        <v>22</v>
      </c>
      <c r="H204">
        <v>4288</v>
      </c>
      <c r="I204">
        <v>79</v>
      </c>
      <c r="J204">
        <v>19</v>
      </c>
      <c r="K204" s="9">
        <v>3</v>
      </c>
      <c r="L204" s="19">
        <v>3.1</v>
      </c>
      <c r="N204" s="16">
        <v>42675</v>
      </c>
      <c r="O204" s="5">
        <f t="shared" si="144"/>
        <v>3.1740993493096334E-3</v>
      </c>
      <c r="P204" s="5">
        <f t="shared" si="145"/>
        <v>0.13402061855670103</v>
      </c>
      <c r="R204" s="5">
        <f t="shared" si="166"/>
        <v>1.1585462624980163E-2</v>
      </c>
      <c r="S204" s="5">
        <f t="shared" si="167"/>
        <v>0.1134020618556701</v>
      </c>
      <c r="T204" s="16">
        <v>42675</v>
      </c>
      <c r="U204" s="5">
        <f t="shared" si="180"/>
        <v>3.8816535410603659E-3</v>
      </c>
      <c r="V204" s="5">
        <f t="shared" si="181"/>
        <v>0.12507849468295751</v>
      </c>
      <c r="Z204" s="16">
        <v>42675</v>
      </c>
      <c r="AA204" s="6">
        <f t="shared" si="182"/>
        <v>3.0099636162929255</v>
      </c>
      <c r="AB204" s="21">
        <f t="shared" si="183"/>
        <v>3</v>
      </c>
    </row>
    <row r="205" spans="1:28">
      <c r="A205" s="16">
        <v>42705</v>
      </c>
      <c r="B205">
        <v>6251</v>
      </c>
      <c r="C205">
        <v>16</v>
      </c>
      <c r="D205">
        <v>82</v>
      </c>
      <c r="E205">
        <v>196</v>
      </c>
      <c r="F205">
        <v>19</v>
      </c>
      <c r="G205">
        <v>22</v>
      </c>
      <c r="H205">
        <v>4367</v>
      </c>
      <c r="I205">
        <v>69</v>
      </c>
      <c r="J205">
        <v>15</v>
      </c>
      <c r="K205" s="9">
        <v>2.9</v>
      </c>
      <c r="L205" s="19">
        <v>3.1</v>
      </c>
      <c r="N205" s="16">
        <v>42705</v>
      </c>
      <c r="O205" s="5">
        <f t="shared" si="144"/>
        <v>2.5595904655255157E-3</v>
      </c>
      <c r="P205" s="5">
        <f t="shared" si="145"/>
        <v>9.6938775510204078E-2</v>
      </c>
      <c r="R205" s="5">
        <f t="shared" si="166"/>
        <v>1.3117901135818269E-2</v>
      </c>
      <c r="S205" s="5">
        <f t="shared" si="167"/>
        <v>0.11224489795918367</v>
      </c>
      <c r="T205" s="16">
        <v>42705</v>
      </c>
      <c r="U205" s="5">
        <f t="shared" si="180"/>
        <v>3.8533290351806197E-3</v>
      </c>
      <c r="V205" s="5">
        <f t="shared" si="181"/>
        <v>0.12587517257741626</v>
      </c>
      <c r="Z205" s="16">
        <v>42705</v>
      </c>
      <c r="AA205" s="6">
        <f t="shared" si="182"/>
        <v>2.9703025836894841</v>
      </c>
      <c r="AB205" s="21">
        <f t="shared" si="183"/>
        <v>2.9</v>
      </c>
    </row>
    <row r="206" spans="1:28">
      <c r="A206" s="16">
        <v>42736</v>
      </c>
      <c r="B206">
        <v>6359</v>
      </c>
      <c r="C206">
        <v>19</v>
      </c>
      <c r="D206">
        <v>97</v>
      </c>
      <c r="E206">
        <v>190</v>
      </c>
      <c r="F206">
        <v>17</v>
      </c>
      <c r="G206">
        <v>23</v>
      </c>
      <c r="H206">
        <v>4243</v>
      </c>
      <c r="I206">
        <v>62</v>
      </c>
      <c r="J206">
        <v>23</v>
      </c>
      <c r="K206" s="9">
        <v>3</v>
      </c>
      <c r="L206" s="19">
        <v>3</v>
      </c>
      <c r="N206" s="16">
        <v>42736</v>
      </c>
      <c r="O206" s="5">
        <f t="shared" si="144"/>
        <v>2.9878911778581539E-3</v>
      </c>
      <c r="P206" s="5">
        <f t="shared" si="145"/>
        <v>8.9473684210526316E-2</v>
      </c>
      <c r="R206" s="5">
        <f t="shared" si="166"/>
        <v>1.5253970750117944E-2</v>
      </c>
      <c r="S206" s="5">
        <f t="shared" si="167"/>
        <v>0.12105263157894737</v>
      </c>
      <c r="T206" s="16">
        <v>42736</v>
      </c>
      <c r="U206" s="5">
        <f t="shared" si="180"/>
        <v>3.7685594198355187E-3</v>
      </c>
      <c r="V206" s="5">
        <f t="shared" si="181"/>
        <v>0.12462484526660191</v>
      </c>
      <c r="Z206" s="16">
        <v>42736</v>
      </c>
      <c r="AA206" s="6">
        <f t="shared" si="182"/>
        <v>2.9351658903657087</v>
      </c>
      <c r="AB206" s="21">
        <f t="shared" si="183"/>
        <v>3</v>
      </c>
    </row>
    <row r="207" spans="1:28">
      <c r="A207" s="16">
        <v>42767</v>
      </c>
      <c r="B207">
        <v>6263</v>
      </c>
      <c r="C207">
        <v>20</v>
      </c>
      <c r="D207">
        <v>73</v>
      </c>
      <c r="E207">
        <v>192</v>
      </c>
      <c r="F207">
        <v>21</v>
      </c>
      <c r="G207">
        <v>24</v>
      </c>
      <c r="H207">
        <v>4396</v>
      </c>
      <c r="I207">
        <v>77</v>
      </c>
      <c r="J207">
        <v>16</v>
      </c>
      <c r="K207" s="9">
        <v>2.8</v>
      </c>
      <c r="L207" s="19">
        <v>2.8</v>
      </c>
      <c r="N207" s="16">
        <v>42767</v>
      </c>
      <c r="O207" s="5">
        <f t="shared" si="144"/>
        <v>3.1933578157432542E-3</v>
      </c>
      <c r="P207" s="5">
        <f t="shared" si="145"/>
        <v>0.109375</v>
      </c>
      <c r="R207" s="5">
        <f t="shared" si="166"/>
        <v>1.1655756027462877E-2</v>
      </c>
      <c r="S207" s="5">
        <f t="shared" si="167"/>
        <v>0.125</v>
      </c>
      <c r="T207" s="16">
        <v>42767</v>
      </c>
      <c r="U207" s="5">
        <f t="shared" si="180"/>
        <v>3.743482397492226E-3</v>
      </c>
      <c r="V207" s="5">
        <f t="shared" si="181"/>
        <v>0.12426075561415324</v>
      </c>
      <c r="Z207" s="16">
        <v>42767</v>
      </c>
      <c r="AA207" s="6">
        <f t="shared" si="182"/>
        <v>2.9244987944474579</v>
      </c>
      <c r="AB207" s="21">
        <f t="shared" si="183"/>
        <v>2.8</v>
      </c>
    </row>
    <row r="208" spans="1:28">
      <c r="A208" s="16">
        <v>42795</v>
      </c>
      <c r="B208">
        <v>6293</v>
      </c>
      <c r="C208">
        <v>22</v>
      </c>
      <c r="D208">
        <v>83</v>
      </c>
      <c r="E208">
        <v>186</v>
      </c>
      <c r="F208">
        <v>26</v>
      </c>
      <c r="G208">
        <v>21</v>
      </c>
      <c r="H208">
        <v>4400</v>
      </c>
      <c r="I208">
        <v>84</v>
      </c>
      <c r="J208">
        <v>17</v>
      </c>
      <c r="K208" s="9">
        <v>2.8</v>
      </c>
      <c r="L208" s="19">
        <v>2.8</v>
      </c>
      <c r="N208" s="16">
        <v>42795</v>
      </c>
      <c r="O208" s="5">
        <f t="shared" si="144"/>
        <v>3.4959478785952644E-3</v>
      </c>
      <c r="P208" s="5">
        <f t="shared" si="145"/>
        <v>0.13978494623655913</v>
      </c>
      <c r="R208" s="5">
        <f t="shared" si="166"/>
        <v>1.3189257905609408E-2</v>
      </c>
      <c r="S208" s="5">
        <f t="shared" si="167"/>
        <v>0.11290322580645161</v>
      </c>
      <c r="T208" s="16">
        <v>42795</v>
      </c>
      <c r="U208" s="5">
        <f t="shared" si="180"/>
        <v>3.7106622787852132E-3</v>
      </c>
      <c r="V208" s="5">
        <f t="shared" si="181"/>
        <v>0.12678251700688237</v>
      </c>
      <c r="Z208" s="16">
        <v>42795</v>
      </c>
      <c r="AA208" s="6">
        <f t="shared" si="182"/>
        <v>2.8435679926703763</v>
      </c>
      <c r="AB208" s="21">
        <f t="shared" si="183"/>
        <v>2.8</v>
      </c>
    </row>
    <row r="209" spans="1:28">
      <c r="A209" s="16">
        <v>42826</v>
      </c>
      <c r="B209">
        <v>6255</v>
      </c>
      <c r="C209">
        <v>32</v>
      </c>
      <c r="D209">
        <v>91</v>
      </c>
      <c r="E209">
        <v>187</v>
      </c>
      <c r="F209">
        <v>36</v>
      </c>
      <c r="G209">
        <v>23</v>
      </c>
      <c r="H209">
        <v>4354</v>
      </c>
      <c r="I209">
        <v>135</v>
      </c>
      <c r="J209">
        <v>21</v>
      </c>
      <c r="K209" s="9">
        <v>2.8</v>
      </c>
      <c r="L209" s="19">
        <v>2.9</v>
      </c>
      <c r="N209" s="16">
        <v>42826</v>
      </c>
      <c r="O209" s="5">
        <f t="shared" si="144"/>
        <v>5.1159072741806559E-3</v>
      </c>
      <c r="P209" s="5">
        <f t="shared" si="145"/>
        <v>0.19251336898395721</v>
      </c>
      <c r="R209" s="5">
        <f t="shared" si="166"/>
        <v>1.454836131095124E-2</v>
      </c>
      <c r="S209" s="5">
        <f t="shared" si="167"/>
        <v>0.12299465240641712</v>
      </c>
      <c r="T209" s="16">
        <v>42826</v>
      </c>
      <c r="U209" s="5">
        <f t="shared" si="180"/>
        <v>3.636365489556424E-3</v>
      </c>
      <c r="V209" s="5">
        <f t="shared" si="181"/>
        <v>0.12809661558500285</v>
      </c>
      <c r="Z209" s="16">
        <v>42826</v>
      </c>
      <c r="AA209" s="6">
        <f t="shared" si="182"/>
        <v>2.7604062854223916</v>
      </c>
      <c r="AB209" s="21">
        <f t="shared" si="183"/>
        <v>2.8</v>
      </c>
    </row>
    <row r="210" spans="1:28">
      <c r="A210" s="16">
        <v>42856</v>
      </c>
      <c r="B210">
        <v>6332</v>
      </c>
      <c r="C210">
        <v>24</v>
      </c>
      <c r="D210">
        <v>71</v>
      </c>
      <c r="E210">
        <v>202</v>
      </c>
      <c r="F210">
        <v>28</v>
      </c>
      <c r="G210">
        <v>20</v>
      </c>
      <c r="H210">
        <v>4291</v>
      </c>
      <c r="I210">
        <v>70</v>
      </c>
      <c r="J210">
        <v>25</v>
      </c>
      <c r="K210" s="9">
        <v>3</v>
      </c>
      <c r="L210" s="19">
        <v>3.1</v>
      </c>
      <c r="N210" s="16">
        <v>42856</v>
      </c>
      <c r="O210" s="5">
        <f t="shared" si="144"/>
        <v>3.7902716361339229E-3</v>
      </c>
      <c r="P210" s="5">
        <f t="shared" si="145"/>
        <v>0.13861386138613863</v>
      </c>
      <c r="R210" s="5">
        <f t="shared" si="166"/>
        <v>1.1212886923562855E-2</v>
      </c>
      <c r="S210" s="5">
        <f t="shared" si="167"/>
        <v>9.9009900990099015E-2</v>
      </c>
      <c r="T210" s="16">
        <v>42856</v>
      </c>
      <c r="U210" s="5">
        <f t="shared" si="180"/>
        <v>3.645210940786923E-3</v>
      </c>
      <c r="V210" s="5">
        <f t="shared" si="181"/>
        <v>0.12881070044640378</v>
      </c>
      <c r="Z210" s="16">
        <v>42856</v>
      </c>
      <c r="AA210" s="6">
        <f t="shared" si="182"/>
        <v>2.7520183150840012</v>
      </c>
      <c r="AB210" s="21">
        <f t="shared" si="183"/>
        <v>3</v>
      </c>
    </row>
    <row r="211" spans="1:28">
      <c r="A211" s="16">
        <v>42887</v>
      </c>
      <c r="B211">
        <v>6423</v>
      </c>
      <c r="C211">
        <v>20</v>
      </c>
      <c r="D211">
        <v>73</v>
      </c>
      <c r="E211">
        <v>202</v>
      </c>
      <c r="F211">
        <v>31</v>
      </c>
      <c r="G211">
        <v>28</v>
      </c>
      <c r="H211">
        <v>4229</v>
      </c>
      <c r="I211">
        <v>61</v>
      </c>
      <c r="J211">
        <v>19</v>
      </c>
      <c r="K211" s="28">
        <v>2.8</v>
      </c>
      <c r="L211" s="28">
        <v>2.8</v>
      </c>
      <c r="N211" s="16">
        <v>42887</v>
      </c>
      <c r="O211" s="5">
        <f t="shared" si="144"/>
        <v>3.1138097462245057E-3</v>
      </c>
      <c r="P211" s="5">
        <f t="shared" si="145"/>
        <v>0.15346534653465346</v>
      </c>
      <c r="R211" s="5">
        <f t="shared" si="166"/>
        <v>1.1365405573719446E-2</v>
      </c>
      <c r="S211" s="5">
        <f t="shared" si="167"/>
        <v>0.13861386138613863</v>
      </c>
      <c r="T211" s="16">
        <v>42887</v>
      </c>
      <c r="U211" s="5">
        <f t="shared" si="180"/>
        <v>3.5626258304378294E-3</v>
      </c>
      <c r="V211" s="5">
        <f t="shared" si="181"/>
        <v>0.12929789202270428</v>
      </c>
      <c r="Z211" s="16">
        <v>42887</v>
      </c>
      <c r="AA211" s="6">
        <f t="shared" si="182"/>
        <v>2.6814782058698516</v>
      </c>
      <c r="AB211" s="21">
        <f t="shared" si="183"/>
        <v>2.8</v>
      </c>
    </row>
    <row r="212" spans="1:28">
      <c r="A212" s="16">
        <v>42917</v>
      </c>
      <c r="B212">
        <v>6428</v>
      </c>
      <c r="C212">
        <v>23</v>
      </c>
      <c r="D212">
        <v>88</v>
      </c>
      <c r="E212">
        <v>195</v>
      </c>
      <c r="F212">
        <v>23</v>
      </c>
      <c r="G212">
        <v>22</v>
      </c>
      <c r="H212">
        <v>4253</v>
      </c>
      <c r="I212">
        <v>66</v>
      </c>
      <c r="J212">
        <v>18</v>
      </c>
      <c r="K212" s="28">
        <v>2.8</v>
      </c>
      <c r="L212" s="28">
        <v>2.8</v>
      </c>
      <c r="N212" s="16">
        <v>42917</v>
      </c>
      <c r="O212" s="5">
        <f t="shared" si="144"/>
        <v>3.5780958307405101E-3</v>
      </c>
      <c r="P212" s="5">
        <f t="shared" si="145"/>
        <v>0.11794871794871795</v>
      </c>
      <c r="R212" s="5">
        <f t="shared" si="166"/>
        <v>1.3690105787181083E-2</v>
      </c>
      <c r="T212" s="16">
        <v>42917</v>
      </c>
      <c r="U212" s="5">
        <f t="shared" si="180"/>
        <v>3.5702563731210384E-3</v>
      </c>
      <c r="V212" s="5">
        <f t="shared" si="181"/>
        <v>0.1282046217546767</v>
      </c>
      <c r="Z212" s="16">
        <v>42917</v>
      </c>
      <c r="AA212" s="6">
        <f t="shared" si="182"/>
        <v>2.7093604060544356</v>
      </c>
      <c r="AB212" s="21">
        <f t="shared" si="183"/>
        <v>2.8</v>
      </c>
    </row>
    <row r="213" spans="1:28">
      <c r="A213" s="16">
        <v>42948</v>
      </c>
      <c r="B213">
        <v>6405</v>
      </c>
      <c r="C213">
        <v>19</v>
      </c>
      <c r="D213">
        <v>74</v>
      </c>
      <c r="E213">
        <v>181</v>
      </c>
      <c r="F213">
        <v>19</v>
      </c>
      <c r="G213">
        <v>20</v>
      </c>
      <c r="H213">
        <v>4219</v>
      </c>
      <c r="I213">
        <v>64</v>
      </c>
      <c r="J213">
        <v>16</v>
      </c>
      <c r="K213" s="9">
        <v>2.8</v>
      </c>
      <c r="L213" s="19">
        <v>2.8</v>
      </c>
      <c r="N213" s="16">
        <v>42948</v>
      </c>
      <c r="O213" s="5">
        <f t="shared" si="144"/>
        <v>2.9664324746291959E-3</v>
      </c>
      <c r="P213" s="5">
        <f t="shared" ref="P213:P232" si="184">F213/E213</f>
        <v>0.10497237569060773</v>
      </c>
      <c r="T213" s="16">
        <v>42948</v>
      </c>
      <c r="U213" s="5">
        <f t="shared" si="180"/>
        <v>3.5015033131474051E-3</v>
      </c>
      <c r="V213" s="5">
        <f t="shared" si="181"/>
        <v>0.12696968084000515</v>
      </c>
      <c r="Z213" s="16">
        <v>42948</v>
      </c>
      <c r="AA213" s="6">
        <f t="shared" si="182"/>
        <v>2.6837369001243934</v>
      </c>
      <c r="AB213" s="21">
        <f t="shared" si="183"/>
        <v>2.8</v>
      </c>
    </row>
    <row r="214" spans="1:28">
      <c r="A214" s="16">
        <v>42979</v>
      </c>
      <c r="B214">
        <v>6389</v>
      </c>
      <c r="C214">
        <v>22</v>
      </c>
      <c r="D214">
        <v>69</v>
      </c>
      <c r="E214">
        <v>192</v>
      </c>
      <c r="F214">
        <v>26</v>
      </c>
      <c r="G214">
        <v>18</v>
      </c>
      <c r="H214">
        <v>4238</v>
      </c>
      <c r="I214">
        <v>74</v>
      </c>
      <c r="J214">
        <v>24</v>
      </c>
      <c r="K214" s="9">
        <v>2.8</v>
      </c>
      <c r="L214" s="19">
        <v>2.8</v>
      </c>
      <c r="N214" s="16">
        <v>42979</v>
      </c>
      <c r="O214" s="5">
        <f t="shared" ref="O214:O232" si="185">C214/B214</f>
        <v>3.4434183753326028E-3</v>
      </c>
      <c r="P214" s="5">
        <f t="shared" si="184"/>
        <v>0.13541666666666666</v>
      </c>
      <c r="T214" s="16">
        <v>42979</v>
      </c>
      <c r="U214" s="5">
        <f t="shared" si="180"/>
        <v>3.5227659130260044E-3</v>
      </c>
      <c r="V214" s="5">
        <f t="shared" si="181"/>
        <v>0.12764119551505757</v>
      </c>
      <c r="Z214" s="16">
        <v>42979</v>
      </c>
      <c r="AA214" s="6">
        <f t="shared" si="182"/>
        <v>2.6857727341191326</v>
      </c>
      <c r="AB214" s="21">
        <f t="shared" si="183"/>
        <v>2.8</v>
      </c>
    </row>
    <row r="215" spans="1:28">
      <c r="A215" s="16">
        <v>43009</v>
      </c>
      <c r="B215">
        <v>6439</v>
      </c>
      <c r="C215">
        <v>20</v>
      </c>
      <c r="D215">
        <v>78</v>
      </c>
      <c r="E215">
        <v>178</v>
      </c>
      <c r="F215">
        <v>23</v>
      </c>
      <c r="G215">
        <v>17</v>
      </c>
      <c r="H215">
        <v>4226</v>
      </c>
      <c r="I215">
        <v>57</v>
      </c>
      <c r="J215">
        <v>21</v>
      </c>
      <c r="K215" s="9">
        <v>2.8</v>
      </c>
      <c r="L215" s="19">
        <v>2.7</v>
      </c>
      <c r="N215" s="16">
        <v>43009</v>
      </c>
      <c r="O215" s="5">
        <f t="shared" si="185"/>
        <v>3.1060723714862555E-3</v>
      </c>
      <c r="P215" s="5">
        <f t="shared" si="184"/>
        <v>0.12921348314606743</v>
      </c>
      <c r="T215" s="16">
        <v>43009</v>
      </c>
      <c r="U215" s="5">
        <f t="shared" si="180"/>
        <v>3.3770745329799556E-3</v>
      </c>
      <c r="V215" s="5">
        <f t="shared" si="181"/>
        <v>0.12847807040589998</v>
      </c>
      <c r="Z215" s="16">
        <v>43009</v>
      </c>
      <c r="AA215" s="6">
        <f t="shared" si="182"/>
        <v>2.5612004253192873</v>
      </c>
      <c r="AB215" s="21">
        <f t="shared" si="183"/>
        <v>2.8</v>
      </c>
    </row>
    <row r="216" spans="1:28">
      <c r="A216" s="16">
        <v>43040</v>
      </c>
      <c r="B216" s="29">
        <v>6404</v>
      </c>
      <c r="C216">
        <v>17</v>
      </c>
      <c r="D216">
        <v>71</v>
      </c>
      <c r="E216">
        <v>174</v>
      </c>
      <c r="F216">
        <v>21</v>
      </c>
      <c r="G216">
        <v>22</v>
      </c>
      <c r="H216">
        <v>4266</v>
      </c>
      <c r="I216">
        <v>64</v>
      </c>
      <c r="J216">
        <v>18</v>
      </c>
      <c r="K216" s="9">
        <v>2.7</v>
      </c>
      <c r="L216" s="19">
        <v>2.6</v>
      </c>
      <c r="N216" s="16">
        <v>43040</v>
      </c>
      <c r="O216" s="5">
        <f t="shared" si="185"/>
        <v>2.6545908806995628E-3</v>
      </c>
      <c r="P216" s="5">
        <f t="shared" si="184"/>
        <v>0.1206896551724138</v>
      </c>
      <c r="T216" s="16">
        <v>43040</v>
      </c>
      <c r="U216" s="5">
        <f t="shared" si="180"/>
        <v>3.3337821605957832E-3</v>
      </c>
      <c r="V216" s="5">
        <f t="shared" si="181"/>
        <v>0.1273671567905427</v>
      </c>
      <c r="Z216" s="16">
        <v>43040</v>
      </c>
      <c r="AA216" s="6">
        <f t="shared" si="182"/>
        <v>2.5506948820330138</v>
      </c>
      <c r="AB216" s="21">
        <f t="shared" si="183"/>
        <v>2.7</v>
      </c>
    </row>
    <row r="217" spans="1:28">
      <c r="A217" s="16">
        <v>43070</v>
      </c>
      <c r="B217">
        <v>6336</v>
      </c>
      <c r="C217">
        <v>16</v>
      </c>
      <c r="D217">
        <v>75</v>
      </c>
      <c r="E217">
        <v>182</v>
      </c>
      <c r="F217">
        <v>23</v>
      </c>
      <c r="G217">
        <v>22</v>
      </c>
      <c r="H217">
        <v>4282</v>
      </c>
      <c r="I217">
        <v>70</v>
      </c>
      <c r="J217">
        <v>19</v>
      </c>
      <c r="K217" s="9">
        <v>2.7</v>
      </c>
      <c r="L217" s="19">
        <v>2.6</v>
      </c>
      <c r="N217" s="16">
        <v>43070</v>
      </c>
      <c r="O217" s="5">
        <f t="shared" si="185"/>
        <v>2.5252525252525255E-3</v>
      </c>
      <c r="P217" s="5">
        <f t="shared" si="184"/>
        <v>0.12637362637362637</v>
      </c>
      <c r="T217" s="16">
        <v>43070</v>
      </c>
      <c r="U217" s="5">
        <f t="shared" si="180"/>
        <v>3.3309206655730336E-3</v>
      </c>
      <c r="V217" s="5">
        <f t="shared" si="181"/>
        <v>0.12982006102916124</v>
      </c>
      <c r="Z217" s="16">
        <v>43070</v>
      </c>
      <c r="AA217" s="6">
        <f t="shared" si="182"/>
        <v>2.5016117967568552</v>
      </c>
      <c r="AB217" s="21">
        <f t="shared" si="183"/>
        <v>2.7</v>
      </c>
    </row>
    <row r="218" spans="1:28">
      <c r="A218" s="16">
        <v>43101</v>
      </c>
      <c r="B218" s="30">
        <v>6329</v>
      </c>
      <c r="C218" s="30">
        <v>22</v>
      </c>
      <c r="D218">
        <v>75</v>
      </c>
      <c r="E218">
        <v>167</v>
      </c>
      <c r="F218">
        <v>20</v>
      </c>
      <c r="G218">
        <v>27</v>
      </c>
      <c r="H218">
        <v>4238</v>
      </c>
      <c r="I218">
        <v>82</v>
      </c>
      <c r="J218">
        <v>15</v>
      </c>
      <c r="K218" s="9">
        <v>2.4</v>
      </c>
      <c r="L218" s="19">
        <v>2.4</v>
      </c>
      <c r="N218" s="16">
        <v>43101</v>
      </c>
      <c r="O218" s="5">
        <f t="shared" si="185"/>
        <v>3.4760625691262442E-3</v>
      </c>
      <c r="P218" s="5">
        <f t="shared" si="184"/>
        <v>0.11976047904191617</v>
      </c>
      <c r="T218" s="16">
        <v>43101</v>
      </c>
      <c r="U218" s="5">
        <f t="shared" si="180"/>
        <v>3.3716016148453744E-3</v>
      </c>
      <c r="V218" s="5">
        <f t="shared" si="181"/>
        <v>0.13234396059844369</v>
      </c>
      <c r="Z218" s="16">
        <v>43101</v>
      </c>
      <c r="AA218" s="6">
        <f t="shared" si="182"/>
        <v>2.4843146650688466</v>
      </c>
      <c r="AB218" s="21">
        <f t="shared" si="183"/>
        <v>2.4</v>
      </c>
    </row>
    <row r="219" spans="1:28">
      <c r="A219" s="16">
        <v>43132</v>
      </c>
      <c r="B219">
        <v>6387</v>
      </c>
      <c r="C219">
        <v>18</v>
      </c>
      <c r="D219">
        <v>67</v>
      </c>
      <c r="E219">
        <v>151</v>
      </c>
      <c r="F219">
        <v>16</v>
      </c>
      <c r="G219">
        <v>19</v>
      </c>
      <c r="H219">
        <v>4292</v>
      </c>
      <c r="I219">
        <v>63</v>
      </c>
      <c r="J219">
        <v>28</v>
      </c>
      <c r="K219" s="9">
        <v>2.5</v>
      </c>
      <c r="L219" s="19">
        <v>2.5</v>
      </c>
      <c r="N219" s="16">
        <v>43132</v>
      </c>
      <c r="O219" s="5">
        <f t="shared" si="185"/>
        <v>2.8182245185533112E-3</v>
      </c>
      <c r="P219" s="5">
        <f t="shared" si="184"/>
        <v>0.10596026490066225</v>
      </c>
      <c r="T219" s="16">
        <v>43132</v>
      </c>
      <c r="U219" s="5">
        <f t="shared" si="180"/>
        <v>3.3403405067462129E-3</v>
      </c>
      <c r="V219" s="5">
        <f t="shared" si="181"/>
        <v>0.13205939934016556</v>
      </c>
      <c r="Z219" s="16">
        <v>43132</v>
      </c>
      <c r="AA219" s="6">
        <f t="shared" si="182"/>
        <v>2.4670213624656387</v>
      </c>
      <c r="AB219" s="21">
        <f t="shared" si="183"/>
        <v>2.5</v>
      </c>
    </row>
    <row r="220" spans="1:28">
      <c r="A220" s="16">
        <v>43160</v>
      </c>
      <c r="B220">
        <v>6436</v>
      </c>
      <c r="C220">
        <v>23</v>
      </c>
      <c r="D220">
        <v>86</v>
      </c>
      <c r="E220">
        <v>159</v>
      </c>
      <c r="F220">
        <v>19</v>
      </c>
      <c r="G220">
        <v>21</v>
      </c>
      <c r="H220">
        <v>4238</v>
      </c>
      <c r="I220">
        <v>90</v>
      </c>
      <c r="J220">
        <v>32</v>
      </c>
      <c r="K220" s="9">
        <v>2.5</v>
      </c>
      <c r="L220" s="19">
        <v>2.5</v>
      </c>
      <c r="N220" s="16">
        <v>43160</v>
      </c>
      <c r="O220" s="5">
        <f t="shared" si="185"/>
        <v>3.5736482287134865E-3</v>
      </c>
      <c r="P220" s="5">
        <f t="shared" si="184"/>
        <v>0.11949685534591195</v>
      </c>
      <c r="T220" s="16">
        <v>43160</v>
      </c>
      <c r="U220" s="5">
        <f t="shared" si="180"/>
        <v>3.3468155359227311E-3</v>
      </c>
      <c r="V220" s="5">
        <f t="shared" si="181"/>
        <v>0.1303687250992783</v>
      </c>
      <c r="Z220" s="16">
        <v>43160</v>
      </c>
      <c r="AA220" s="6">
        <f t="shared" si="182"/>
        <v>2.5029368464009871</v>
      </c>
      <c r="AB220" s="21">
        <f t="shared" si="183"/>
        <v>2.5</v>
      </c>
    </row>
    <row r="221" spans="1:28">
      <c r="A221" s="16">
        <v>43191</v>
      </c>
      <c r="B221">
        <v>6462</v>
      </c>
      <c r="C221">
        <v>33</v>
      </c>
      <c r="D221">
        <v>93</v>
      </c>
      <c r="E221">
        <v>161</v>
      </c>
      <c r="F221">
        <v>22</v>
      </c>
      <c r="G221">
        <v>18</v>
      </c>
      <c r="H221">
        <v>4180</v>
      </c>
      <c r="I221">
        <v>135</v>
      </c>
      <c r="J221">
        <v>21</v>
      </c>
      <c r="K221" s="9">
        <v>2.5</v>
      </c>
      <c r="L221" s="19">
        <v>2.6</v>
      </c>
      <c r="N221" s="16">
        <v>43191</v>
      </c>
      <c r="O221" s="5">
        <f t="shared" si="185"/>
        <v>5.1067780872794798E-3</v>
      </c>
      <c r="P221" s="5">
        <f t="shared" si="184"/>
        <v>0.13664596273291926</v>
      </c>
      <c r="T221" s="16">
        <v>43191</v>
      </c>
      <c r="U221" s="5">
        <f t="shared" si="180"/>
        <v>3.3460547703476336E-3</v>
      </c>
      <c r="V221" s="5">
        <f t="shared" si="181"/>
        <v>0.12571310791169182</v>
      </c>
      <c r="Z221" s="16">
        <v>43191</v>
      </c>
      <c r="AA221" s="6">
        <f t="shared" si="182"/>
        <v>2.5926518511446131</v>
      </c>
      <c r="AB221" s="21">
        <f t="shared" si="183"/>
        <v>2.5</v>
      </c>
    </row>
    <row r="222" spans="1:28">
      <c r="A222" s="16">
        <v>43221</v>
      </c>
      <c r="B222">
        <v>6467</v>
      </c>
      <c r="C222">
        <v>22</v>
      </c>
      <c r="D222">
        <v>67</v>
      </c>
      <c r="E222">
        <v>168</v>
      </c>
      <c r="F222">
        <v>24</v>
      </c>
      <c r="G222">
        <v>25</v>
      </c>
      <c r="H222">
        <v>4157</v>
      </c>
      <c r="I222">
        <v>76</v>
      </c>
      <c r="J222">
        <v>18</v>
      </c>
      <c r="K222" s="9">
        <v>2.2000000000000002</v>
      </c>
      <c r="L222" s="19">
        <v>2.2999999999999998</v>
      </c>
      <c r="N222" s="16">
        <v>43221</v>
      </c>
      <c r="O222" s="5">
        <f t="shared" si="185"/>
        <v>3.4018865006958405E-3</v>
      </c>
      <c r="P222" s="5">
        <f t="shared" si="184"/>
        <v>0.14285714285714285</v>
      </c>
      <c r="T222" s="16">
        <v>43221</v>
      </c>
      <c r="U222" s="5">
        <f t="shared" si="180"/>
        <v>3.3136893423944599E-3</v>
      </c>
      <c r="V222" s="5">
        <f t="shared" si="181"/>
        <v>0.12606671470094216</v>
      </c>
      <c r="Z222" s="16">
        <v>43221</v>
      </c>
      <c r="AA222" s="6">
        <f t="shared" si="182"/>
        <v>2.5611987896440045</v>
      </c>
      <c r="AB222" s="21">
        <f t="shared" si="183"/>
        <v>2.2000000000000002</v>
      </c>
    </row>
    <row r="223" spans="1:28">
      <c r="A223" s="16">
        <v>43252</v>
      </c>
      <c r="B223">
        <v>6532</v>
      </c>
      <c r="C223">
        <v>22</v>
      </c>
      <c r="D223">
        <v>67</v>
      </c>
      <c r="E223">
        <v>148</v>
      </c>
      <c r="F223">
        <v>18</v>
      </c>
      <c r="G223">
        <v>16</v>
      </c>
      <c r="H223">
        <v>4162</v>
      </c>
      <c r="I223">
        <v>72</v>
      </c>
      <c r="J223">
        <v>26</v>
      </c>
      <c r="K223" s="9">
        <v>2.4</v>
      </c>
      <c r="L223" s="19">
        <v>2.5</v>
      </c>
      <c r="N223" s="16">
        <v>43252</v>
      </c>
      <c r="O223" s="5">
        <f t="shared" si="185"/>
        <v>3.3680342927127987E-3</v>
      </c>
      <c r="P223" s="5">
        <f t="shared" si="184"/>
        <v>0.12162162162162163</v>
      </c>
      <c r="T223" s="16">
        <v>43252</v>
      </c>
      <c r="U223" s="5">
        <f t="shared" si="180"/>
        <v>3.3348747212684844E-3</v>
      </c>
      <c r="V223" s="5">
        <f t="shared" si="181"/>
        <v>0.1234130709581895</v>
      </c>
      <c r="Z223" s="16">
        <v>43252</v>
      </c>
      <c r="AA223" s="6">
        <f t="shared" si="182"/>
        <v>2.6311075129393333</v>
      </c>
      <c r="AB223" s="21">
        <f t="shared" si="183"/>
        <v>2.4</v>
      </c>
    </row>
    <row r="224" spans="1:28">
      <c r="A224" s="16">
        <v>43282</v>
      </c>
      <c r="B224">
        <v>6528</v>
      </c>
      <c r="C224">
        <v>21</v>
      </c>
      <c r="D224">
        <v>80</v>
      </c>
      <c r="E224">
        <v>164</v>
      </c>
      <c r="F224">
        <v>18</v>
      </c>
      <c r="G224">
        <v>18</v>
      </c>
      <c r="H224">
        <v>4155</v>
      </c>
      <c r="I224">
        <v>63</v>
      </c>
      <c r="J224">
        <v>21</v>
      </c>
      <c r="K224" s="9">
        <v>2.5</v>
      </c>
      <c r="L224" s="19">
        <v>2.5</v>
      </c>
      <c r="N224" s="16">
        <v>43282</v>
      </c>
      <c r="O224" s="5">
        <f t="shared" si="185"/>
        <v>3.2169117647058822E-3</v>
      </c>
      <c r="P224" s="5">
        <f t="shared" si="184"/>
        <v>0.10975609756097561</v>
      </c>
      <c r="T224" s="16">
        <v>43282</v>
      </c>
      <c r="U224" s="5">
        <f t="shared" si="180"/>
        <v>3.3047760490989321E-3</v>
      </c>
      <c r="V224" s="5">
        <f t="shared" si="181"/>
        <v>0.12273035259254432</v>
      </c>
      <c r="Z224" s="16">
        <v>43282</v>
      </c>
      <c r="AA224" s="6">
        <f t="shared" si="182"/>
        <v>2.6221070940431455</v>
      </c>
      <c r="AB224" s="21">
        <f t="shared" si="183"/>
        <v>2.5</v>
      </c>
    </row>
    <row r="225" spans="1:28">
      <c r="A225" s="16">
        <v>43313</v>
      </c>
      <c r="B225">
        <v>6462</v>
      </c>
      <c r="C225">
        <v>20</v>
      </c>
      <c r="D225">
        <v>66</v>
      </c>
      <c r="E225">
        <v>166</v>
      </c>
      <c r="F225">
        <v>24</v>
      </c>
      <c r="G225">
        <v>20</v>
      </c>
      <c r="H225">
        <v>4158</v>
      </c>
      <c r="I225">
        <v>68</v>
      </c>
      <c r="J225">
        <v>26</v>
      </c>
      <c r="K225" s="9">
        <v>2.4</v>
      </c>
      <c r="L225" s="19">
        <v>2.5</v>
      </c>
      <c r="N225" s="16">
        <v>43313</v>
      </c>
      <c r="O225" s="5">
        <f t="shared" si="185"/>
        <v>3.0950170225936243E-3</v>
      </c>
      <c r="P225" s="5">
        <f t="shared" si="184"/>
        <v>0.14457831325301204</v>
      </c>
      <c r="T225" s="16">
        <v>43313</v>
      </c>
      <c r="U225" s="5">
        <f t="shared" si="180"/>
        <v>3.3154914280959682E-3</v>
      </c>
      <c r="V225" s="5">
        <f t="shared" si="181"/>
        <v>0.12603084738941137</v>
      </c>
      <c r="Z225" s="16">
        <v>43313</v>
      </c>
      <c r="AA225" s="6">
        <f t="shared" si="182"/>
        <v>2.5632665434572073</v>
      </c>
      <c r="AB225" s="21">
        <f t="shared" si="183"/>
        <v>2.4</v>
      </c>
    </row>
    <row r="226" spans="1:28">
      <c r="A226" s="16">
        <v>43344</v>
      </c>
      <c r="B226">
        <v>6481</v>
      </c>
      <c r="C226">
        <v>19</v>
      </c>
      <c r="D226">
        <v>75</v>
      </c>
      <c r="E226">
        <v>162</v>
      </c>
      <c r="F226">
        <v>20</v>
      </c>
      <c r="G226">
        <v>27</v>
      </c>
      <c r="H226">
        <v>4139</v>
      </c>
      <c r="I226">
        <v>72</v>
      </c>
      <c r="J226">
        <v>25</v>
      </c>
      <c r="K226" s="9">
        <v>2.2999999999999998</v>
      </c>
      <c r="L226" s="19">
        <v>2.4</v>
      </c>
      <c r="N226" s="16">
        <v>43344</v>
      </c>
      <c r="O226" s="5">
        <f t="shared" si="185"/>
        <v>2.9316463508717791E-3</v>
      </c>
      <c r="P226" s="5">
        <f t="shared" si="184"/>
        <v>0.12345679012345678</v>
      </c>
      <c r="T226" s="16">
        <v>43344</v>
      </c>
      <c r="U226" s="5">
        <f t="shared" si="180"/>
        <v>3.2728437593908997E-3</v>
      </c>
      <c r="V226" s="5">
        <f t="shared" si="181"/>
        <v>0.12503419101081051</v>
      </c>
      <c r="Z226" s="16">
        <v>43344</v>
      </c>
      <c r="AA226" s="6">
        <f t="shared" si="182"/>
        <v>2.5507905823344603</v>
      </c>
      <c r="AB226" s="21">
        <f t="shared" si="183"/>
        <v>2.2999999999999998</v>
      </c>
    </row>
    <row r="227" spans="1:28">
      <c r="A227" s="16">
        <v>43374</v>
      </c>
      <c r="B227">
        <v>6598</v>
      </c>
      <c r="C227">
        <v>21</v>
      </c>
      <c r="D227">
        <v>77</v>
      </c>
      <c r="E227">
        <v>158</v>
      </c>
      <c r="F227">
        <v>22</v>
      </c>
      <c r="G227">
        <v>21</v>
      </c>
      <c r="H227">
        <v>4075</v>
      </c>
      <c r="I227">
        <v>63</v>
      </c>
      <c r="J227">
        <v>21</v>
      </c>
      <c r="K227" s="9">
        <v>2.4</v>
      </c>
      <c r="L227" s="19">
        <v>2.4</v>
      </c>
      <c r="N227" s="16">
        <v>43374</v>
      </c>
      <c r="O227" s="5">
        <f t="shared" si="185"/>
        <v>3.1827826614125492E-3</v>
      </c>
      <c r="P227" s="5">
        <f t="shared" si="184"/>
        <v>0.13924050632911392</v>
      </c>
      <c r="T227" s="16">
        <v>43374</v>
      </c>
      <c r="U227" s="5">
        <f t="shared" si="180"/>
        <v>3.2792362835514233E-3</v>
      </c>
      <c r="V227" s="5">
        <f t="shared" si="181"/>
        <v>0.12586977627606438</v>
      </c>
      <c r="Z227" s="16">
        <v>43374</v>
      </c>
      <c r="AA227" s="6">
        <f t="shared" si="182"/>
        <v>2.5391106122764291</v>
      </c>
      <c r="AB227" s="21">
        <f t="shared" si="183"/>
        <v>2.4</v>
      </c>
    </row>
    <row r="228" spans="1:28">
      <c r="A228" s="16">
        <v>43405</v>
      </c>
      <c r="B228">
        <v>6498</v>
      </c>
      <c r="C228">
        <v>18</v>
      </c>
      <c r="D228">
        <v>73</v>
      </c>
      <c r="E228">
        <v>159</v>
      </c>
      <c r="F228">
        <v>23</v>
      </c>
      <c r="G228">
        <v>18</v>
      </c>
      <c r="H228">
        <v>4147</v>
      </c>
      <c r="I228">
        <v>67</v>
      </c>
      <c r="J228">
        <v>28</v>
      </c>
      <c r="K228" s="9">
        <v>2.5</v>
      </c>
      <c r="L228" s="19">
        <v>2.4</v>
      </c>
      <c r="N228" s="16">
        <v>43405</v>
      </c>
      <c r="O228" s="5">
        <f t="shared" si="185"/>
        <v>2.7700831024930748E-3</v>
      </c>
      <c r="P228" s="5">
        <f t="shared" si="184"/>
        <v>0.14465408805031446</v>
      </c>
      <c r="T228" s="16">
        <v>43405</v>
      </c>
      <c r="U228" s="5">
        <f t="shared" si="180"/>
        <v>3.2888606353675496E-3</v>
      </c>
      <c r="V228" s="5">
        <f t="shared" si="181"/>
        <v>0.12786681234922279</v>
      </c>
      <c r="Z228" s="16">
        <v>43405</v>
      </c>
      <c r="AA228" s="6">
        <f t="shared" si="182"/>
        <v>2.5076007469032335</v>
      </c>
      <c r="AB228" s="21">
        <f t="shared" si="183"/>
        <v>2.5</v>
      </c>
    </row>
    <row r="229" spans="1:28">
      <c r="A229" s="16">
        <v>43435</v>
      </c>
      <c r="B229">
        <v>6513</v>
      </c>
      <c r="C229">
        <v>9</v>
      </c>
      <c r="D229">
        <v>71</v>
      </c>
      <c r="E229">
        <v>159</v>
      </c>
      <c r="F229">
        <v>17</v>
      </c>
      <c r="G229">
        <v>18</v>
      </c>
      <c r="H229">
        <v>4117</v>
      </c>
      <c r="I229">
        <v>59</v>
      </c>
      <c r="J229">
        <v>19</v>
      </c>
      <c r="K229" s="9">
        <v>2.4</v>
      </c>
      <c r="L229" s="19">
        <v>2.2999999999999998</v>
      </c>
      <c r="N229" s="16">
        <v>43435</v>
      </c>
      <c r="O229" s="5">
        <f t="shared" si="185"/>
        <v>1.3818516812528789E-3</v>
      </c>
      <c r="P229" s="5">
        <f t="shared" si="184"/>
        <v>0.1069182389937107</v>
      </c>
      <c r="T229" s="16">
        <v>43435</v>
      </c>
      <c r="U229" s="5">
        <f t="shared" si="180"/>
        <v>3.1935772317009119E-3</v>
      </c>
      <c r="V229" s="5">
        <f t="shared" si="181"/>
        <v>0.12624553006756314</v>
      </c>
      <c r="Z229" s="16">
        <v>43435</v>
      </c>
      <c r="AA229" s="6">
        <f t="shared" si="182"/>
        <v>2.4672429363386605</v>
      </c>
      <c r="AB229" s="21">
        <f t="shared" si="183"/>
        <v>2.4</v>
      </c>
    </row>
    <row r="230" spans="1:28">
      <c r="A230" s="16">
        <v>43466</v>
      </c>
      <c r="B230">
        <v>6409</v>
      </c>
      <c r="C230">
        <v>22</v>
      </c>
      <c r="D230">
        <v>84</v>
      </c>
      <c r="E230">
        <v>159</v>
      </c>
      <c r="F230">
        <v>15</v>
      </c>
      <c r="G230">
        <v>22</v>
      </c>
      <c r="H230">
        <v>4179</v>
      </c>
      <c r="I230">
        <v>58</v>
      </c>
      <c r="J230">
        <v>30</v>
      </c>
      <c r="K230" s="9">
        <v>2.5</v>
      </c>
      <c r="L230" s="19">
        <v>2.4</v>
      </c>
      <c r="N230" s="16">
        <v>43466</v>
      </c>
      <c r="O230" s="5">
        <f t="shared" si="185"/>
        <v>3.4326728038695585E-3</v>
      </c>
      <c r="P230" s="5">
        <f t="shared" si="184"/>
        <v>9.4339622641509441E-2</v>
      </c>
      <c r="T230" s="16">
        <v>43466</v>
      </c>
      <c r="U230" s="5">
        <f t="shared" si="180"/>
        <v>3.189961417929522E-3</v>
      </c>
      <c r="V230" s="5">
        <f t="shared" si="181"/>
        <v>0.12412712536752923</v>
      </c>
      <c r="Z230" s="16">
        <v>43466</v>
      </c>
      <c r="AA230" s="6">
        <f t="shared" si="182"/>
        <v>2.5055249837006612</v>
      </c>
      <c r="AB230" s="21">
        <f t="shared" si="183"/>
        <v>2.5</v>
      </c>
    </row>
    <row r="231" spans="1:28">
      <c r="A231" s="16">
        <v>43497</v>
      </c>
      <c r="B231">
        <v>6491</v>
      </c>
      <c r="C231">
        <v>16</v>
      </c>
      <c r="D231">
        <v>79</v>
      </c>
      <c r="E231">
        <v>147</v>
      </c>
      <c r="F231">
        <v>18</v>
      </c>
      <c r="G231">
        <v>21</v>
      </c>
      <c r="H231">
        <v>4181</v>
      </c>
      <c r="I231">
        <v>55</v>
      </c>
      <c r="J231">
        <v>27</v>
      </c>
      <c r="K231" s="9">
        <v>2.2999999999999998</v>
      </c>
      <c r="L231" s="19">
        <v>2.2999999999999998</v>
      </c>
      <c r="N231" s="16">
        <v>43497</v>
      </c>
      <c r="O231" s="5">
        <f t="shared" si="185"/>
        <v>2.4649514712679096E-3</v>
      </c>
      <c r="P231" s="5">
        <f t="shared" si="184"/>
        <v>0.12244897959183673</v>
      </c>
      <c r="T231" s="16">
        <v>43497</v>
      </c>
      <c r="U231" s="5">
        <f t="shared" si="180"/>
        <v>3.1605219973224047E-3</v>
      </c>
      <c r="V231" s="5">
        <f t="shared" si="181"/>
        <v>0.1255011849251271</v>
      </c>
      <c r="Z231" s="16">
        <v>43497</v>
      </c>
      <c r="AA231" s="6">
        <f t="shared" si="182"/>
        <v>2.4564589363231448</v>
      </c>
      <c r="AB231" s="21">
        <f t="shared" si="183"/>
        <v>2.2999999999999998</v>
      </c>
    </row>
    <row r="232" spans="1:28">
      <c r="A232" s="16">
        <v>43525</v>
      </c>
      <c r="B232">
        <v>6485</v>
      </c>
      <c r="C232">
        <v>21</v>
      </c>
      <c r="D232">
        <v>81</v>
      </c>
      <c r="E232">
        <v>154</v>
      </c>
      <c r="F232">
        <v>22</v>
      </c>
      <c r="G232">
        <v>21</v>
      </c>
      <c r="H232">
        <v>4164</v>
      </c>
      <c r="I232">
        <v>80</v>
      </c>
      <c r="J232">
        <v>27</v>
      </c>
      <c r="K232" s="9">
        <v>2.5</v>
      </c>
      <c r="L232" s="19">
        <v>2.5</v>
      </c>
      <c r="N232" s="16">
        <v>43525</v>
      </c>
      <c r="O232" s="5">
        <f t="shared" si="185"/>
        <v>3.238242097147263E-3</v>
      </c>
      <c r="P232" s="5">
        <f t="shared" si="184"/>
        <v>0.14285714285714285</v>
      </c>
      <c r="T232" s="16">
        <v>43525</v>
      </c>
      <c r="U232" s="5">
        <f t="shared" si="180"/>
        <v>3.1325714863585531E-3</v>
      </c>
      <c r="V232" s="5">
        <f t="shared" si="181"/>
        <v>0.12744787555106299</v>
      </c>
      <c r="Z232" s="16">
        <v>43525</v>
      </c>
      <c r="AA232" s="6">
        <f t="shared" si="182"/>
        <v>2.3989590765153572</v>
      </c>
      <c r="AB232" s="21">
        <f t="shared" si="183"/>
        <v>2.5</v>
      </c>
    </row>
    <row r="233" spans="1:28">
      <c r="A233" s="16">
        <v>43556</v>
      </c>
      <c r="B233">
        <v>6432</v>
      </c>
      <c r="C233">
        <v>34</v>
      </c>
      <c r="D233">
        <v>104</v>
      </c>
      <c r="E233">
        <v>177</v>
      </c>
      <c r="F233">
        <v>29</v>
      </c>
      <c r="G233">
        <v>24</v>
      </c>
      <c r="H233">
        <v>4116</v>
      </c>
      <c r="I233">
        <v>122</v>
      </c>
      <c r="J233">
        <v>22</v>
      </c>
      <c r="K233" s="9">
        <v>2.4</v>
      </c>
      <c r="L233" s="19">
        <v>2.6</v>
      </c>
      <c r="N233" s="16">
        <v>43556</v>
      </c>
      <c r="O233" s="5">
        <f t="shared" ref="O233:O296" si="186">C233/B233</f>
        <v>5.2860696517412938E-3</v>
      </c>
      <c r="P233" s="5">
        <f t="shared" ref="P233:P296" si="187">F233/E233</f>
        <v>0.16384180790960451</v>
      </c>
      <c r="T233" s="16">
        <v>43556</v>
      </c>
      <c r="U233" s="5">
        <f t="shared" ref="U233:U235" si="188">AVERAGE(O222:O233)</f>
        <v>3.1475124500637045E-3</v>
      </c>
      <c r="V233" s="5">
        <f t="shared" ref="V233:V235" si="189">AVERAGE(P222:P233)</f>
        <v>0.12971419598245346</v>
      </c>
      <c r="Z233" s="16">
        <v>43556</v>
      </c>
      <c r="AA233" s="6">
        <f t="shared" ref="AA233:AA235" si="190">U233/(U233+V233)*100</f>
        <v>2.3690139824315013</v>
      </c>
      <c r="AB233" s="21">
        <f t="shared" ref="AB233:AB235" si="191">K233</f>
        <v>2.4</v>
      </c>
    </row>
    <row r="234" spans="1:28">
      <c r="A234" s="16">
        <v>43586</v>
      </c>
      <c r="B234">
        <v>6487</v>
      </c>
      <c r="C234">
        <v>16</v>
      </c>
      <c r="D234">
        <v>69</v>
      </c>
      <c r="E234">
        <v>160</v>
      </c>
      <c r="F234">
        <v>21</v>
      </c>
      <c r="G234">
        <v>27</v>
      </c>
      <c r="H234">
        <v>4091</v>
      </c>
      <c r="I234">
        <v>71</v>
      </c>
      <c r="J234">
        <v>29</v>
      </c>
      <c r="K234" s="9">
        <v>2.4</v>
      </c>
      <c r="L234" s="19">
        <v>2.4</v>
      </c>
      <c r="N234" s="16">
        <v>43586</v>
      </c>
      <c r="O234" s="5">
        <f t="shared" si="186"/>
        <v>2.466471404347156E-3</v>
      </c>
      <c r="P234" s="5">
        <f t="shared" si="187"/>
        <v>0.13125000000000001</v>
      </c>
      <c r="T234" s="16">
        <v>43586</v>
      </c>
      <c r="U234" s="5">
        <f t="shared" si="188"/>
        <v>3.0695611920346475E-3</v>
      </c>
      <c r="V234" s="5">
        <f t="shared" si="189"/>
        <v>0.12874693407769153</v>
      </c>
      <c r="Z234" s="16">
        <v>43586</v>
      </c>
      <c r="AA234" s="6">
        <f t="shared" si="190"/>
        <v>2.3286624225243098</v>
      </c>
      <c r="AB234" s="21">
        <f t="shared" si="191"/>
        <v>2.4</v>
      </c>
    </row>
    <row r="235" spans="1:28">
      <c r="A235" s="16">
        <v>43617</v>
      </c>
      <c r="B235">
        <v>6429</v>
      </c>
      <c r="C235">
        <v>12</v>
      </c>
      <c r="D235">
        <v>71</v>
      </c>
      <c r="E235">
        <v>161</v>
      </c>
      <c r="F235">
        <v>23</v>
      </c>
      <c r="G235">
        <v>16</v>
      </c>
      <c r="H235">
        <v>4103</v>
      </c>
      <c r="I235">
        <v>79</v>
      </c>
      <c r="J235">
        <v>24</v>
      </c>
      <c r="K235" s="9">
        <v>2.2999999999999998</v>
      </c>
      <c r="L235" s="19">
        <v>2.2999999999999998</v>
      </c>
      <c r="N235" s="16">
        <v>43617</v>
      </c>
      <c r="O235" s="5">
        <f t="shared" si="186"/>
        <v>1.8665422305179655E-3</v>
      </c>
      <c r="P235" s="5">
        <f t="shared" si="187"/>
        <v>0.14285714285714285</v>
      </c>
      <c r="T235" s="16">
        <v>43617</v>
      </c>
      <c r="U235" s="5">
        <f t="shared" si="188"/>
        <v>2.9444368535184108E-3</v>
      </c>
      <c r="V235" s="5">
        <f t="shared" si="189"/>
        <v>0.1305165608473183</v>
      </c>
      <c r="Z235" s="16">
        <v>43617</v>
      </c>
      <c r="AA235" s="6">
        <f t="shared" si="190"/>
        <v>2.2062152271022253</v>
      </c>
      <c r="AB235" s="21">
        <f t="shared" si="191"/>
        <v>2.2999999999999998</v>
      </c>
    </row>
    <row r="236" spans="1:28">
      <c r="A236" s="16">
        <v>43647</v>
      </c>
      <c r="B236">
        <v>6429</v>
      </c>
      <c r="C236">
        <v>25</v>
      </c>
      <c r="D236">
        <v>67</v>
      </c>
      <c r="E236">
        <v>155</v>
      </c>
      <c r="F236">
        <v>24</v>
      </c>
      <c r="G236">
        <v>19</v>
      </c>
      <c r="H236">
        <v>4062</v>
      </c>
      <c r="I236">
        <v>67</v>
      </c>
      <c r="J236">
        <v>20</v>
      </c>
      <c r="K236" s="9">
        <v>2.2999999999999998</v>
      </c>
      <c r="L236" s="19">
        <v>2.2999999999999998</v>
      </c>
      <c r="N236" s="16">
        <v>43647</v>
      </c>
      <c r="O236" s="5">
        <f t="shared" si="186"/>
        <v>3.8886296469124279E-3</v>
      </c>
      <c r="P236" s="5">
        <f t="shared" si="187"/>
        <v>0.15483870967741936</v>
      </c>
      <c r="T236" s="16">
        <v>43647</v>
      </c>
      <c r="U236" s="5">
        <f t="shared" ref="U236:U253" si="192">AVERAGE(O225:O236)</f>
        <v>3.0004133437022897E-3</v>
      </c>
      <c r="V236" s="5">
        <f t="shared" ref="V236:V253" si="193">AVERAGE(P225:P236)</f>
        <v>0.13427344519035531</v>
      </c>
      <c r="Z236" s="16">
        <v>43647</v>
      </c>
      <c r="AA236" s="6">
        <f t="shared" ref="AA236:AA253" si="194">U236/(U236+V236)*100</f>
        <v>2.1857135624681869</v>
      </c>
      <c r="AB236" s="21">
        <f t="shared" ref="AB236:AB253" si="195">K236</f>
        <v>2.2999999999999998</v>
      </c>
    </row>
    <row r="237" spans="1:28">
      <c r="A237" s="16">
        <v>43678</v>
      </c>
      <c r="B237">
        <v>6347</v>
      </c>
      <c r="C237">
        <v>20</v>
      </c>
      <c r="D237">
        <v>73</v>
      </c>
      <c r="E237">
        <v>146</v>
      </c>
      <c r="F237">
        <v>15</v>
      </c>
      <c r="G237">
        <v>23</v>
      </c>
      <c r="H237">
        <v>4119</v>
      </c>
      <c r="I237">
        <v>71</v>
      </c>
      <c r="J237">
        <v>22</v>
      </c>
      <c r="K237" s="9">
        <v>2.2999999999999998</v>
      </c>
      <c r="L237" s="19">
        <v>2.2999999999999998</v>
      </c>
      <c r="N237" s="16">
        <v>43678</v>
      </c>
      <c r="O237" s="5">
        <f t="shared" si="186"/>
        <v>3.1510950055144162E-3</v>
      </c>
      <c r="P237" s="5">
        <f t="shared" si="187"/>
        <v>0.10273972602739725</v>
      </c>
      <c r="T237" s="16">
        <v>43678</v>
      </c>
      <c r="U237" s="5">
        <f t="shared" si="192"/>
        <v>3.0050865089456895E-3</v>
      </c>
      <c r="V237" s="5">
        <f t="shared" si="193"/>
        <v>0.1307868962548874</v>
      </c>
      <c r="Z237" s="16">
        <v>43678</v>
      </c>
      <c r="AA237" s="6">
        <f t="shared" si="194"/>
        <v>2.2460886271864346</v>
      </c>
      <c r="AB237" s="21">
        <f t="shared" si="195"/>
        <v>2.2999999999999998</v>
      </c>
    </row>
    <row r="238" spans="1:28">
      <c r="A238" s="16">
        <v>43709</v>
      </c>
      <c r="B238">
        <v>6584</v>
      </c>
      <c r="C238">
        <v>20</v>
      </c>
      <c r="D238">
        <v>66</v>
      </c>
      <c r="E238">
        <v>151</v>
      </c>
      <c r="F238">
        <v>21</v>
      </c>
      <c r="G238">
        <v>17</v>
      </c>
      <c r="H238">
        <v>4053</v>
      </c>
      <c r="I238">
        <v>80</v>
      </c>
      <c r="J238">
        <v>21</v>
      </c>
      <c r="K238" s="9">
        <v>2.4</v>
      </c>
      <c r="L238" s="19">
        <v>2.4</v>
      </c>
      <c r="N238" s="16">
        <v>43709</v>
      </c>
      <c r="O238" s="5">
        <f t="shared" si="186"/>
        <v>3.0376670716889429E-3</v>
      </c>
      <c r="P238" s="5">
        <f t="shared" si="187"/>
        <v>0.13907284768211919</v>
      </c>
      <c r="T238" s="16">
        <v>43709</v>
      </c>
      <c r="U238" s="5">
        <f t="shared" si="192"/>
        <v>3.0139215690137863E-3</v>
      </c>
      <c r="V238" s="5">
        <f t="shared" si="193"/>
        <v>0.13208823438477593</v>
      </c>
      <c r="Z238" s="16">
        <v>43709</v>
      </c>
      <c r="AA238" s="6">
        <f t="shared" si="194"/>
        <v>2.230846390078828</v>
      </c>
      <c r="AB238" s="21">
        <f t="shared" si="195"/>
        <v>2.4</v>
      </c>
    </row>
    <row r="239" spans="1:28">
      <c r="A239" s="16">
        <v>43739</v>
      </c>
      <c r="B239">
        <v>6591</v>
      </c>
      <c r="C239">
        <v>15</v>
      </c>
      <c r="D239">
        <v>69</v>
      </c>
      <c r="E239">
        <v>176</v>
      </c>
      <c r="F239">
        <v>30</v>
      </c>
      <c r="G239">
        <v>21</v>
      </c>
      <c r="H239">
        <v>3990</v>
      </c>
      <c r="I239">
        <v>62</v>
      </c>
      <c r="J239">
        <v>24</v>
      </c>
      <c r="K239" s="9">
        <v>2.4</v>
      </c>
      <c r="L239" s="19">
        <v>2.4</v>
      </c>
      <c r="N239" s="16">
        <v>43739</v>
      </c>
      <c r="O239" s="5">
        <f t="shared" si="186"/>
        <v>2.2758306781975419E-3</v>
      </c>
      <c r="P239" s="5">
        <f t="shared" si="187"/>
        <v>0.17045454545454544</v>
      </c>
      <c r="T239" s="16">
        <v>43739</v>
      </c>
      <c r="U239" s="5">
        <f t="shared" si="192"/>
        <v>2.9383422370792022E-3</v>
      </c>
      <c r="V239" s="5">
        <f t="shared" si="193"/>
        <v>0.13468940431189522</v>
      </c>
      <c r="Z239" s="16">
        <v>43739</v>
      </c>
      <c r="AA239" s="6">
        <f t="shared" si="194"/>
        <v>2.134992623768349</v>
      </c>
      <c r="AB239" s="21">
        <f t="shared" si="195"/>
        <v>2.4</v>
      </c>
    </row>
    <row r="240" spans="1:28">
      <c r="A240" s="16">
        <v>43770</v>
      </c>
      <c r="B240">
        <v>6532</v>
      </c>
      <c r="C240">
        <v>19</v>
      </c>
      <c r="D240">
        <v>68</v>
      </c>
      <c r="E240">
        <v>153</v>
      </c>
      <c r="F240">
        <v>18</v>
      </c>
      <c r="G240">
        <v>21</v>
      </c>
      <c r="H240">
        <v>4074</v>
      </c>
      <c r="I240">
        <v>65</v>
      </c>
      <c r="J240">
        <v>21</v>
      </c>
      <c r="K240" s="9">
        <v>2.2999999999999998</v>
      </c>
      <c r="L240" s="19">
        <v>2.2000000000000002</v>
      </c>
      <c r="N240" s="16">
        <v>43770</v>
      </c>
      <c r="O240" s="5">
        <f t="shared" si="186"/>
        <v>2.9087568891610531E-3</v>
      </c>
      <c r="P240" s="5">
        <f t="shared" si="187"/>
        <v>0.11764705882352941</v>
      </c>
      <c r="T240" s="16">
        <v>43770</v>
      </c>
      <c r="U240" s="5">
        <f t="shared" si="192"/>
        <v>2.9498983859682008E-3</v>
      </c>
      <c r="V240" s="5">
        <f t="shared" si="193"/>
        <v>0.13243881854299647</v>
      </c>
      <c r="Z240" s="16">
        <v>43770</v>
      </c>
      <c r="AA240" s="6">
        <f t="shared" si="194"/>
        <v>2.1788362079802734</v>
      </c>
      <c r="AB240" s="21">
        <f t="shared" si="195"/>
        <v>2.2999999999999998</v>
      </c>
    </row>
    <row r="241" spans="1:28">
      <c r="A241" s="16">
        <v>43800</v>
      </c>
      <c r="B241">
        <v>6518</v>
      </c>
      <c r="C241">
        <v>18</v>
      </c>
      <c r="D241">
        <v>74</v>
      </c>
      <c r="E241">
        <v>132</v>
      </c>
      <c r="F241">
        <v>14</v>
      </c>
      <c r="G241">
        <v>20</v>
      </c>
      <c r="H241">
        <v>4062</v>
      </c>
      <c r="I241">
        <v>82</v>
      </c>
      <c r="J241">
        <v>24</v>
      </c>
      <c r="K241" s="9">
        <v>2.2000000000000002</v>
      </c>
      <c r="L241" s="19">
        <v>2.1</v>
      </c>
      <c r="N241" s="16">
        <v>43800</v>
      </c>
      <c r="O241" s="5">
        <f t="shared" si="186"/>
        <v>2.7615833077631177E-3</v>
      </c>
      <c r="P241" s="5">
        <f t="shared" si="187"/>
        <v>0.10606060606060606</v>
      </c>
      <c r="T241" s="16">
        <v>43800</v>
      </c>
      <c r="U241" s="5">
        <f t="shared" si="192"/>
        <v>3.0648760215107201E-3</v>
      </c>
      <c r="V241" s="5">
        <f t="shared" si="193"/>
        <v>0.13236734913190443</v>
      </c>
      <c r="Z241" s="16">
        <v>43800</v>
      </c>
      <c r="AA241" s="6">
        <f t="shared" si="194"/>
        <v>2.263033054384866</v>
      </c>
      <c r="AB241" s="21">
        <f t="shared" si="195"/>
        <v>2.2000000000000002</v>
      </c>
    </row>
    <row r="242" spans="1:28">
      <c r="A242" s="16">
        <v>43831</v>
      </c>
      <c r="B242">
        <v>6447</v>
      </c>
      <c r="C242">
        <v>22</v>
      </c>
      <c r="D242">
        <v>94</v>
      </c>
      <c r="E242">
        <v>143</v>
      </c>
      <c r="F242">
        <v>14</v>
      </c>
      <c r="G242">
        <v>21</v>
      </c>
      <c r="H242">
        <v>4092</v>
      </c>
      <c r="I242">
        <v>69</v>
      </c>
      <c r="J242">
        <v>24</v>
      </c>
      <c r="K242" s="9">
        <v>2.4</v>
      </c>
      <c r="L242" s="19">
        <v>2.2999999999999998</v>
      </c>
      <c r="N242" s="16">
        <v>43831</v>
      </c>
      <c r="O242" s="5">
        <f t="shared" si="186"/>
        <v>3.4124398945245852E-3</v>
      </c>
      <c r="P242" s="5">
        <f t="shared" si="187"/>
        <v>9.7902097902097904E-2</v>
      </c>
      <c r="T242" s="16">
        <v>43831</v>
      </c>
      <c r="U242" s="5">
        <f t="shared" si="192"/>
        <v>3.0631899457319724E-3</v>
      </c>
      <c r="V242" s="5">
        <f t="shared" si="193"/>
        <v>0.1326642220702868</v>
      </c>
      <c r="Z242" s="16">
        <v>43831</v>
      </c>
      <c r="AA242" s="6">
        <f t="shared" si="194"/>
        <v>2.2568690437937842</v>
      </c>
      <c r="AB242" s="21">
        <f t="shared" si="195"/>
        <v>2.4</v>
      </c>
    </row>
    <row r="243" spans="1:28">
      <c r="A243" s="16">
        <v>43862</v>
      </c>
      <c r="B243">
        <v>6454</v>
      </c>
      <c r="C243">
        <v>17</v>
      </c>
      <c r="D243">
        <v>86</v>
      </c>
      <c r="E243">
        <v>150</v>
      </c>
      <c r="F243">
        <v>20</v>
      </c>
      <c r="G243">
        <v>25</v>
      </c>
      <c r="H243">
        <v>4137</v>
      </c>
      <c r="I243">
        <v>65</v>
      </c>
      <c r="J243">
        <v>28</v>
      </c>
      <c r="K243" s="9">
        <v>2.4</v>
      </c>
      <c r="L243" s="19">
        <v>2.2999999999999998</v>
      </c>
      <c r="N243" s="16">
        <v>43862</v>
      </c>
      <c r="O243" s="5">
        <f t="shared" si="186"/>
        <v>2.6340254105980789E-3</v>
      </c>
      <c r="P243" s="5">
        <f t="shared" si="187"/>
        <v>0.13333333333333333</v>
      </c>
      <c r="T243" s="16">
        <v>43862</v>
      </c>
      <c r="U243" s="5">
        <f t="shared" si="192"/>
        <v>3.0772794406761536E-3</v>
      </c>
      <c r="V243" s="5">
        <f t="shared" si="193"/>
        <v>0.13357125154874483</v>
      </c>
      <c r="Z243" s="16">
        <v>43862</v>
      </c>
      <c r="AA243" s="6">
        <f t="shared" si="194"/>
        <v>2.2519667195795829</v>
      </c>
      <c r="AB243" s="21">
        <f t="shared" si="195"/>
        <v>2.4</v>
      </c>
    </row>
    <row r="244" spans="1:28">
      <c r="A244" s="16">
        <v>43891</v>
      </c>
      <c r="B244">
        <v>6526</v>
      </c>
      <c r="C244">
        <v>22</v>
      </c>
      <c r="D244">
        <v>90</v>
      </c>
      <c r="E244">
        <v>159</v>
      </c>
      <c r="F244">
        <v>20</v>
      </c>
      <c r="G244">
        <v>26</v>
      </c>
      <c r="H244">
        <v>4076</v>
      </c>
      <c r="I244">
        <v>84</v>
      </c>
      <c r="J244">
        <v>33</v>
      </c>
      <c r="K244" s="9">
        <v>2.5</v>
      </c>
      <c r="L244" s="19">
        <v>2.6</v>
      </c>
      <c r="N244" s="16">
        <v>43891</v>
      </c>
      <c r="O244" s="5">
        <f t="shared" si="186"/>
        <v>3.371130861170702E-3</v>
      </c>
      <c r="P244" s="5">
        <f t="shared" si="187"/>
        <v>0.12578616352201258</v>
      </c>
      <c r="T244" s="16">
        <v>43891</v>
      </c>
      <c r="U244" s="5">
        <f t="shared" si="192"/>
        <v>3.0883535043447741E-3</v>
      </c>
      <c r="V244" s="5">
        <f t="shared" si="193"/>
        <v>0.13214866993748398</v>
      </c>
      <c r="Z244" s="16">
        <v>43891</v>
      </c>
      <c r="AA244" s="6">
        <f t="shared" si="194"/>
        <v>2.2836597743318472</v>
      </c>
      <c r="AB244" s="21">
        <f t="shared" si="195"/>
        <v>2.5</v>
      </c>
    </row>
    <row r="245" spans="1:28">
      <c r="A245" s="16">
        <v>43922</v>
      </c>
      <c r="B245">
        <v>6383</v>
      </c>
      <c r="C245">
        <v>32</v>
      </c>
      <c r="D245">
        <v>127</v>
      </c>
      <c r="E245">
        <v>169</v>
      </c>
      <c r="F245">
        <v>24</v>
      </c>
      <c r="G245">
        <v>20</v>
      </c>
      <c r="H245">
        <v>4103</v>
      </c>
      <c r="I245">
        <v>118</v>
      </c>
      <c r="J245">
        <v>23</v>
      </c>
      <c r="K245" s="9">
        <v>2.6</v>
      </c>
      <c r="L245" s="19">
        <v>2.8</v>
      </c>
      <c r="N245" s="16">
        <v>43922</v>
      </c>
      <c r="O245" s="5">
        <f t="shared" si="186"/>
        <v>5.0133166222779257E-3</v>
      </c>
      <c r="P245" s="5">
        <f t="shared" si="187"/>
        <v>0.14201183431952663</v>
      </c>
      <c r="T245" s="16">
        <v>43922</v>
      </c>
      <c r="U245" s="5">
        <f t="shared" si="192"/>
        <v>3.0656240852228265E-3</v>
      </c>
      <c r="V245" s="5">
        <f t="shared" si="193"/>
        <v>0.13032950547164415</v>
      </c>
      <c r="Z245" s="16">
        <v>43922</v>
      </c>
      <c r="AA245" s="6">
        <f t="shared" si="194"/>
        <v>2.2981529351234196</v>
      </c>
      <c r="AB245" s="21">
        <f t="shared" si="195"/>
        <v>2.6</v>
      </c>
    </row>
    <row r="246" spans="1:28">
      <c r="A246" s="16">
        <v>43952</v>
      </c>
      <c r="B246">
        <v>6222</v>
      </c>
      <c r="C246">
        <v>24</v>
      </c>
      <c r="D246">
        <v>76</v>
      </c>
      <c r="E246">
        <v>179</v>
      </c>
      <c r="F246">
        <v>21</v>
      </c>
      <c r="G246">
        <v>21</v>
      </c>
      <c r="H246">
        <v>4057</v>
      </c>
      <c r="I246">
        <v>98</v>
      </c>
      <c r="J246">
        <v>24</v>
      </c>
      <c r="K246" s="9">
        <v>2.8</v>
      </c>
      <c r="L246" s="19">
        <v>2.9</v>
      </c>
      <c r="N246" s="16">
        <v>43952</v>
      </c>
      <c r="O246" s="5">
        <f t="shared" si="186"/>
        <v>3.8572806171648989E-3</v>
      </c>
      <c r="P246" s="5">
        <f t="shared" si="187"/>
        <v>0.11731843575418995</v>
      </c>
      <c r="T246" s="16">
        <v>43952</v>
      </c>
      <c r="U246" s="5">
        <f t="shared" si="192"/>
        <v>3.1815248529576384E-3</v>
      </c>
      <c r="V246" s="5">
        <f t="shared" si="193"/>
        <v>0.1291685417844933</v>
      </c>
      <c r="Z246" s="16">
        <v>43952</v>
      </c>
      <c r="AA246" s="6">
        <f t="shared" si="194"/>
        <v>2.4038709868373922</v>
      </c>
      <c r="AB246" s="21">
        <f t="shared" si="195"/>
        <v>2.8</v>
      </c>
    </row>
    <row r="247" spans="1:28">
      <c r="A247" s="16">
        <v>43983</v>
      </c>
      <c r="B247">
        <v>6483</v>
      </c>
      <c r="C247">
        <v>17</v>
      </c>
      <c r="D247">
        <v>68</v>
      </c>
      <c r="E247">
        <v>185</v>
      </c>
      <c r="F247">
        <v>21</v>
      </c>
      <c r="G247">
        <v>17</v>
      </c>
      <c r="H247">
        <v>3982</v>
      </c>
      <c r="I247">
        <v>92</v>
      </c>
      <c r="J247">
        <v>24</v>
      </c>
      <c r="K247" s="9">
        <v>2.8</v>
      </c>
      <c r="L247" s="19">
        <v>2.8</v>
      </c>
      <c r="N247" s="16">
        <v>43983</v>
      </c>
      <c r="O247" s="5">
        <f t="shared" si="186"/>
        <v>2.6222427888323305E-3</v>
      </c>
      <c r="P247" s="5">
        <f t="shared" si="187"/>
        <v>0.11351351351351352</v>
      </c>
      <c r="T247" s="16">
        <v>43983</v>
      </c>
      <c r="U247" s="5">
        <f t="shared" si="192"/>
        <v>3.2444998994838347E-3</v>
      </c>
      <c r="V247" s="5">
        <f t="shared" si="193"/>
        <v>0.12672323933919089</v>
      </c>
      <c r="Z247" s="16">
        <v>43983</v>
      </c>
      <c r="AA247" s="6">
        <f t="shared" si="194"/>
        <v>2.4963886565154345</v>
      </c>
      <c r="AB247" s="21">
        <f t="shared" si="195"/>
        <v>2.8</v>
      </c>
    </row>
    <row r="248" spans="1:28">
      <c r="A248" s="16">
        <v>44013</v>
      </c>
      <c r="B248">
        <v>6220</v>
      </c>
      <c r="C248">
        <v>18</v>
      </c>
      <c r="D248">
        <v>83</v>
      </c>
      <c r="E248">
        <v>177</v>
      </c>
      <c r="F248">
        <v>24</v>
      </c>
      <c r="G248">
        <v>29</v>
      </c>
      <c r="H248">
        <v>4008</v>
      </c>
      <c r="I248">
        <v>74</v>
      </c>
      <c r="J248">
        <v>27</v>
      </c>
      <c r="K248" s="9">
        <v>2.9</v>
      </c>
      <c r="L248" s="19">
        <v>2.9</v>
      </c>
      <c r="N248" s="16">
        <v>44013</v>
      </c>
      <c r="O248" s="5">
        <f t="shared" si="186"/>
        <v>2.8938906752411574E-3</v>
      </c>
      <c r="P248" s="5">
        <f t="shared" si="187"/>
        <v>0.13559322033898305</v>
      </c>
      <c r="T248" s="16">
        <v>44013</v>
      </c>
      <c r="U248" s="5">
        <f t="shared" si="192"/>
        <v>3.161604985177896E-3</v>
      </c>
      <c r="V248" s="5">
        <f t="shared" si="193"/>
        <v>0.12511944856098786</v>
      </c>
      <c r="Z248" s="16">
        <v>44013</v>
      </c>
      <c r="AA248" s="6">
        <f t="shared" si="194"/>
        <v>2.4645923133458663</v>
      </c>
      <c r="AB248" s="21">
        <f t="shared" si="195"/>
        <v>2.9</v>
      </c>
    </row>
    <row r="249" spans="1:28">
      <c r="A249" s="16">
        <v>44044</v>
      </c>
      <c r="B249">
        <v>6367</v>
      </c>
      <c r="C249">
        <v>27</v>
      </c>
      <c r="D249">
        <v>74</v>
      </c>
      <c r="E249">
        <v>198</v>
      </c>
      <c r="F249">
        <v>21</v>
      </c>
      <c r="G249">
        <v>25</v>
      </c>
      <c r="H249">
        <v>4061</v>
      </c>
      <c r="I249">
        <v>64</v>
      </c>
      <c r="J249">
        <v>22</v>
      </c>
      <c r="K249" s="9">
        <v>3</v>
      </c>
      <c r="L249" s="19">
        <v>3</v>
      </c>
      <c r="N249" s="16">
        <v>44044</v>
      </c>
      <c r="O249" s="5">
        <f t="shared" si="186"/>
        <v>4.2406156745720116E-3</v>
      </c>
      <c r="P249" s="5">
        <f t="shared" si="187"/>
        <v>0.10606060606060606</v>
      </c>
      <c r="T249" s="16">
        <v>44044</v>
      </c>
      <c r="U249" s="5">
        <f t="shared" si="192"/>
        <v>3.2523983742660293E-3</v>
      </c>
      <c r="V249" s="5">
        <f t="shared" si="193"/>
        <v>0.12539618856375526</v>
      </c>
      <c r="Z249" s="16">
        <v>44044</v>
      </c>
      <c r="AA249" s="6">
        <f t="shared" si="194"/>
        <v>2.528125999419589</v>
      </c>
      <c r="AB249" s="21">
        <f t="shared" si="195"/>
        <v>3</v>
      </c>
    </row>
    <row r="250" spans="1:28">
      <c r="A250" s="16">
        <v>44075</v>
      </c>
      <c r="B250">
        <v>6225</v>
      </c>
      <c r="C250">
        <v>21</v>
      </c>
      <c r="D250">
        <v>79</v>
      </c>
      <c r="E250">
        <v>187</v>
      </c>
      <c r="F250">
        <v>21</v>
      </c>
      <c r="G250">
        <v>23</v>
      </c>
      <c r="H250">
        <v>3941</v>
      </c>
      <c r="I250">
        <v>75</v>
      </c>
      <c r="J250">
        <v>29</v>
      </c>
      <c r="K250" s="9">
        <v>3</v>
      </c>
      <c r="L250" s="19">
        <v>3</v>
      </c>
      <c r="N250" s="16">
        <v>44075</v>
      </c>
      <c r="O250" s="5">
        <f t="shared" si="186"/>
        <v>3.3734939759036144E-3</v>
      </c>
      <c r="P250" s="5">
        <f t="shared" si="187"/>
        <v>0.11229946524064172</v>
      </c>
      <c r="T250" s="16">
        <v>44075</v>
      </c>
      <c r="U250" s="5">
        <f t="shared" si="192"/>
        <v>3.2803839496172511E-3</v>
      </c>
      <c r="V250" s="5">
        <f t="shared" si="193"/>
        <v>0.12316507336029879</v>
      </c>
      <c r="Z250" s="16">
        <v>44075</v>
      </c>
      <c r="AA250" s="6">
        <f t="shared" si="194"/>
        <v>2.5943074740732488</v>
      </c>
      <c r="AB250" s="21">
        <f t="shared" si="195"/>
        <v>3</v>
      </c>
    </row>
    <row r="251" spans="1:28">
      <c r="A251" s="16">
        <v>44105</v>
      </c>
      <c r="B251">
        <v>6404</v>
      </c>
      <c r="C251">
        <v>21</v>
      </c>
      <c r="D251">
        <v>76</v>
      </c>
      <c r="E251">
        <v>206</v>
      </c>
      <c r="F251">
        <v>19</v>
      </c>
      <c r="G251">
        <v>21</v>
      </c>
      <c r="H251">
        <v>4047</v>
      </c>
      <c r="I251">
        <v>77</v>
      </c>
      <c r="J251">
        <v>20</v>
      </c>
      <c r="K251" s="9">
        <v>3.1</v>
      </c>
      <c r="L251" s="19">
        <v>3.1</v>
      </c>
      <c r="N251" s="16">
        <v>44105</v>
      </c>
      <c r="O251" s="5">
        <f t="shared" si="186"/>
        <v>3.2792004996876952E-3</v>
      </c>
      <c r="P251" s="5">
        <f t="shared" si="187"/>
        <v>9.2233009708737865E-2</v>
      </c>
      <c r="T251" s="16">
        <v>44105</v>
      </c>
      <c r="U251" s="5">
        <f t="shared" si="192"/>
        <v>3.3639981014080976E-3</v>
      </c>
      <c r="V251" s="5">
        <f t="shared" si="193"/>
        <v>0.11664661204814818</v>
      </c>
      <c r="Z251" s="16">
        <v>44105</v>
      </c>
      <c r="AA251" s="6">
        <f t="shared" si="194"/>
        <v>2.8030839083443624</v>
      </c>
      <c r="AB251" s="21">
        <f t="shared" si="195"/>
        <v>3.1</v>
      </c>
    </row>
    <row r="252" spans="1:28">
      <c r="A252" s="16">
        <v>44136</v>
      </c>
      <c r="B252">
        <v>6362</v>
      </c>
      <c r="C252">
        <v>15</v>
      </c>
      <c r="D252">
        <v>72</v>
      </c>
      <c r="E252">
        <v>201</v>
      </c>
      <c r="F252">
        <v>23</v>
      </c>
      <c r="G252">
        <v>23</v>
      </c>
      <c r="H252">
        <v>3959</v>
      </c>
      <c r="I252">
        <v>70</v>
      </c>
      <c r="J252">
        <v>17</v>
      </c>
      <c r="K252" s="9">
        <v>3</v>
      </c>
      <c r="L252" s="19">
        <v>2.8</v>
      </c>
      <c r="N252" s="16">
        <v>44136</v>
      </c>
      <c r="O252" s="5">
        <f t="shared" si="186"/>
        <v>2.3577491354919836E-3</v>
      </c>
      <c r="P252" s="5">
        <f t="shared" si="187"/>
        <v>0.11442786069651742</v>
      </c>
      <c r="T252" s="16">
        <v>44136</v>
      </c>
      <c r="U252" s="5">
        <f t="shared" si="192"/>
        <v>3.3180807886023424E-3</v>
      </c>
      <c r="V252" s="5">
        <f t="shared" si="193"/>
        <v>0.11637834553756383</v>
      </c>
      <c r="Z252" s="16">
        <v>44136</v>
      </c>
      <c r="AA252" s="6">
        <f t="shared" si="194"/>
        <v>2.7720800782813306</v>
      </c>
      <c r="AB252" s="21">
        <f t="shared" si="195"/>
        <v>3</v>
      </c>
    </row>
    <row r="253" spans="1:28">
      <c r="A253" s="16">
        <v>44166</v>
      </c>
      <c r="B253">
        <v>6369</v>
      </c>
      <c r="C253">
        <v>20</v>
      </c>
      <c r="D253">
        <v>80</v>
      </c>
      <c r="E253">
        <v>184</v>
      </c>
      <c r="F253">
        <v>19</v>
      </c>
      <c r="G253">
        <v>21</v>
      </c>
      <c r="H253">
        <v>4002</v>
      </c>
      <c r="I253">
        <v>65</v>
      </c>
      <c r="J253">
        <v>22</v>
      </c>
      <c r="K253" s="9">
        <v>3</v>
      </c>
      <c r="L253" s="19">
        <v>2.8</v>
      </c>
      <c r="N253" s="16">
        <v>44166</v>
      </c>
      <c r="O253" s="5">
        <f t="shared" si="186"/>
        <v>3.1402103940964044E-3</v>
      </c>
      <c r="P253" s="5">
        <f t="shared" si="187"/>
        <v>0.10326086956521739</v>
      </c>
      <c r="T253" s="16">
        <v>44166</v>
      </c>
      <c r="U253" s="5">
        <f t="shared" si="192"/>
        <v>3.3496330457967829E-3</v>
      </c>
      <c r="V253" s="5">
        <f t="shared" si="193"/>
        <v>0.11614503416294809</v>
      </c>
      <c r="Z253" s="16">
        <v>44166</v>
      </c>
      <c r="AA253" s="6">
        <f t="shared" si="194"/>
        <v>2.8031652993729996</v>
      </c>
      <c r="AB253" s="21">
        <f t="shared" si="195"/>
        <v>3</v>
      </c>
    </row>
    <row r="254" spans="1:28">
      <c r="A254" s="16">
        <v>44197</v>
      </c>
      <c r="B254">
        <v>6299</v>
      </c>
      <c r="C254">
        <v>22</v>
      </c>
      <c r="D254">
        <v>88</v>
      </c>
      <c r="E254">
        <v>181</v>
      </c>
      <c r="F254">
        <v>16</v>
      </c>
      <c r="G254">
        <v>20</v>
      </c>
      <c r="H254">
        <v>4056</v>
      </c>
      <c r="I254">
        <v>59</v>
      </c>
      <c r="J254">
        <v>24</v>
      </c>
      <c r="K254" s="9">
        <v>2.9</v>
      </c>
      <c r="L254" s="19">
        <v>2.9</v>
      </c>
      <c r="N254" s="16">
        <v>44197</v>
      </c>
      <c r="O254" s="5">
        <f t="shared" si="186"/>
        <v>3.49261787585331E-3</v>
      </c>
      <c r="P254" s="5">
        <f t="shared" si="187"/>
        <v>8.8397790055248615E-2</v>
      </c>
      <c r="T254" s="16">
        <v>44197</v>
      </c>
      <c r="U254" s="5">
        <f t="shared" ref="U254:U255" si="196">AVERAGE(O243:O254)</f>
        <v>3.3563145442408429E-3</v>
      </c>
      <c r="V254" s="5">
        <f t="shared" ref="V254:V255" si="197">AVERAGE(P243:P254)</f>
        <v>0.11535300850904401</v>
      </c>
      <c r="Z254" s="16">
        <v>44197</v>
      </c>
      <c r="AA254" s="6">
        <f t="shared" ref="AA254:AA255" si="198">U254/(U254+V254)*100</f>
        <v>2.8273386267515819</v>
      </c>
      <c r="AB254" s="21">
        <f t="shared" ref="AB254:AB255" si="199">K254</f>
        <v>2.9</v>
      </c>
    </row>
    <row r="255" spans="1:28">
      <c r="A255" s="16">
        <v>44228</v>
      </c>
      <c r="B255">
        <v>6387</v>
      </c>
      <c r="C255">
        <v>20</v>
      </c>
      <c r="D255">
        <v>75</v>
      </c>
      <c r="E255">
        <v>184</v>
      </c>
      <c r="F255">
        <v>15</v>
      </c>
      <c r="G255">
        <v>22</v>
      </c>
      <c r="H255">
        <v>4039</v>
      </c>
      <c r="I255">
        <v>64</v>
      </c>
      <c r="J255">
        <v>29</v>
      </c>
      <c r="K255" s="9">
        <v>2.9</v>
      </c>
      <c r="L255" s="19">
        <v>2.8</v>
      </c>
      <c r="N255" s="16">
        <v>44228</v>
      </c>
      <c r="O255" s="5">
        <f t="shared" si="186"/>
        <v>3.1313605761703459E-3</v>
      </c>
      <c r="P255" s="5">
        <f t="shared" si="187"/>
        <v>8.1521739130434784E-2</v>
      </c>
      <c r="T255" s="16">
        <v>44228</v>
      </c>
      <c r="U255" s="5">
        <f t="shared" si="196"/>
        <v>3.3977591413718654E-3</v>
      </c>
      <c r="V255" s="5">
        <f t="shared" si="197"/>
        <v>0.11103537565880245</v>
      </c>
      <c r="Z255" s="16">
        <v>44228</v>
      </c>
      <c r="AA255" s="6">
        <f t="shared" si="198"/>
        <v>2.9692091781852414</v>
      </c>
      <c r="AB255" s="21">
        <f t="shared" si="199"/>
        <v>2.9</v>
      </c>
    </row>
    <row r="256" spans="1:28">
      <c r="A256" s="16">
        <v>44256</v>
      </c>
      <c r="B256">
        <v>6379</v>
      </c>
      <c r="C256">
        <v>22</v>
      </c>
      <c r="D256">
        <v>87</v>
      </c>
      <c r="E256">
        <v>176</v>
      </c>
      <c r="F256">
        <v>21</v>
      </c>
      <c r="G256">
        <v>25</v>
      </c>
      <c r="H256">
        <v>4048</v>
      </c>
      <c r="I256">
        <v>84</v>
      </c>
      <c r="J256">
        <v>27</v>
      </c>
      <c r="K256" s="9">
        <v>2.6</v>
      </c>
      <c r="L256" s="19">
        <v>2.7</v>
      </c>
      <c r="N256" s="16">
        <v>44256</v>
      </c>
      <c r="O256" s="5">
        <f t="shared" si="186"/>
        <v>3.4488164289073523E-3</v>
      </c>
      <c r="P256" s="5">
        <f t="shared" si="187"/>
        <v>0.11931818181818182</v>
      </c>
      <c r="T256" s="16">
        <v>44256</v>
      </c>
      <c r="U256" s="5">
        <f t="shared" ref="U256:U259" si="200">AVERAGE(O245:O256)</f>
        <v>3.4042329386832527E-3</v>
      </c>
      <c r="V256" s="5">
        <f t="shared" ref="V256:V259" si="201">AVERAGE(P245:P256)</f>
        <v>0.11049637718348325</v>
      </c>
      <c r="Z256" s="16">
        <v>44256</v>
      </c>
      <c r="AA256" s="6">
        <f t="shared" ref="AA256:AA259" si="202">U256/(U256+V256)*100</f>
        <v>2.9887749811278193</v>
      </c>
      <c r="AB256" s="21">
        <f t="shared" ref="AB256:AB259" si="203">K256</f>
        <v>2.6</v>
      </c>
    </row>
    <row r="257" spans="1:28">
      <c r="A257" s="16">
        <v>44287</v>
      </c>
      <c r="B257">
        <v>6258</v>
      </c>
      <c r="C257">
        <v>37</v>
      </c>
      <c r="D257">
        <v>93</v>
      </c>
      <c r="E257">
        <v>178</v>
      </c>
      <c r="F257">
        <v>24</v>
      </c>
      <c r="G257">
        <v>24</v>
      </c>
      <c r="H257">
        <v>4036</v>
      </c>
      <c r="I257">
        <v>130</v>
      </c>
      <c r="J257">
        <v>28</v>
      </c>
      <c r="K257" s="9">
        <v>2.8</v>
      </c>
      <c r="L257" s="19">
        <v>3</v>
      </c>
      <c r="N257" s="16">
        <v>44287</v>
      </c>
      <c r="O257" s="5">
        <f t="shared" si="186"/>
        <v>5.9124320869287312E-3</v>
      </c>
      <c r="P257" s="5">
        <f t="shared" si="187"/>
        <v>0.1348314606741573</v>
      </c>
      <c r="T257" s="16">
        <v>44287</v>
      </c>
      <c r="U257" s="5">
        <f t="shared" si="200"/>
        <v>3.4791592274041536E-3</v>
      </c>
      <c r="V257" s="5">
        <f t="shared" si="201"/>
        <v>0.10989801271303579</v>
      </c>
      <c r="Z257" s="16">
        <v>44287</v>
      </c>
      <c r="AA257" s="6">
        <f t="shared" si="202"/>
        <v>3.0686593851819208</v>
      </c>
      <c r="AB257" s="21">
        <f t="shared" si="203"/>
        <v>2.8</v>
      </c>
    </row>
    <row r="258" spans="1:28">
      <c r="A258" s="16">
        <v>44317</v>
      </c>
      <c r="B258">
        <v>6337</v>
      </c>
      <c r="C258">
        <v>22</v>
      </c>
      <c r="D258">
        <v>77</v>
      </c>
      <c r="E258">
        <v>201</v>
      </c>
      <c r="F258">
        <v>24</v>
      </c>
      <c r="G258">
        <v>22</v>
      </c>
      <c r="H258">
        <v>4029</v>
      </c>
      <c r="I258">
        <v>84</v>
      </c>
      <c r="J258">
        <v>27</v>
      </c>
      <c r="K258" s="9">
        <v>3</v>
      </c>
      <c r="L258" s="19">
        <v>3.1</v>
      </c>
      <c r="N258" s="16">
        <v>44317</v>
      </c>
      <c r="O258" s="5">
        <f t="shared" si="186"/>
        <v>3.4716742938298881E-3</v>
      </c>
      <c r="P258" s="5">
        <f t="shared" si="187"/>
        <v>0.11940298507462686</v>
      </c>
      <c r="T258" s="16">
        <v>44317</v>
      </c>
      <c r="U258" s="5">
        <f t="shared" si="200"/>
        <v>3.4470253671262355E-3</v>
      </c>
      <c r="V258" s="5">
        <f t="shared" si="201"/>
        <v>0.11007172515640555</v>
      </c>
      <c r="Z258" s="16">
        <v>44317</v>
      </c>
      <c r="AA258" s="6">
        <f t="shared" si="202"/>
        <v>3.036525112573087</v>
      </c>
      <c r="AB258" s="21">
        <f t="shared" si="203"/>
        <v>3</v>
      </c>
    </row>
    <row r="259" spans="1:28">
      <c r="A259" s="16">
        <v>44348</v>
      </c>
      <c r="B259">
        <v>6340</v>
      </c>
      <c r="C259">
        <v>19</v>
      </c>
      <c r="D259">
        <v>63</v>
      </c>
      <c r="E259">
        <v>199</v>
      </c>
      <c r="F259">
        <v>22</v>
      </c>
      <c r="G259">
        <v>21</v>
      </c>
      <c r="H259">
        <v>3992</v>
      </c>
      <c r="I259">
        <v>80</v>
      </c>
      <c r="J259">
        <v>28</v>
      </c>
      <c r="K259" s="9">
        <v>2.9</v>
      </c>
      <c r="L259" s="19">
        <v>3</v>
      </c>
      <c r="N259" s="16">
        <v>44348</v>
      </c>
      <c r="O259" s="5">
        <f t="shared" si="186"/>
        <v>2.9968454258675081E-3</v>
      </c>
      <c r="P259" s="5">
        <f t="shared" si="187"/>
        <v>0.11055276381909548</v>
      </c>
      <c r="T259" s="16">
        <v>44348</v>
      </c>
      <c r="U259" s="5">
        <f t="shared" si="200"/>
        <v>3.4782422535458331E-3</v>
      </c>
      <c r="V259" s="5">
        <f t="shared" si="201"/>
        <v>0.10982499601520403</v>
      </c>
      <c r="Z259" s="16">
        <v>44348</v>
      </c>
      <c r="AA259" s="6">
        <f t="shared" si="202"/>
        <v>3.0698524655540815</v>
      </c>
      <c r="AB259" s="21">
        <f t="shared" si="203"/>
        <v>2.9</v>
      </c>
    </row>
    <row r="260" spans="1:28">
      <c r="A260" s="16">
        <v>44378</v>
      </c>
      <c r="B260">
        <v>6358</v>
      </c>
      <c r="C260">
        <v>23</v>
      </c>
      <c r="D260">
        <v>84</v>
      </c>
      <c r="E260">
        <v>186</v>
      </c>
      <c r="F260">
        <v>18</v>
      </c>
      <c r="G260">
        <v>20</v>
      </c>
      <c r="H260">
        <v>3964</v>
      </c>
      <c r="I260">
        <v>69</v>
      </c>
      <c r="J260">
        <v>21</v>
      </c>
      <c r="K260" s="9">
        <v>2.8</v>
      </c>
      <c r="L260" s="19">
        <v>2.8</v>
      </c>
      <c r="N260" s="16">
        <v>44378</v>
      </c>
      <c r="O260" s="5">
        <f t="shared" si="186"/>
        <v>3.6174897766593269E-3</v>
      </c>
      <c r="P260" s="5">
        <f t="shared" si="187"/>
        <v>9.6774193548387094E-2</v>
      </c>
      <c r="T260" s="16">
        <v>44378</v>
      </c>
      <c r="U260" s="5">
        <f t="shared" ref="U260:U267" si="204">AVERAGE(O249:O260)</f>
        <v>3.5385421786640141E-3</v>
      </c>
      <c r="V260" s="5">
        <f t="shared" ref="V260:V267" si="205">AVERAGE(P249:P260)</f>
        <v>0.10659007711598771</v>
      </c>
      <c r="Z260" s="16">
        <v>44378</v>
      </c>
      <c r="AA260" s="6">
        <f t="shared" ref="AA260:AA285" si="206">U260/(U260+V260)*100</f>
        <v>3.2130995569794272</v>
      </c>
      <c r="AB260" s="21">
        <f t="shared" ref="AB260:AB285" si="207">K260</f>
        <v>2.8</v>
      </c>
    </row>
    <row r="261" spans="1:28">
      <c r="A261" s="16">
        <v>44409</v>
      </c>
      <c r="B261">
        <v>6333</v>
      </c>
      <c r="C261">
        <v>17</v>
      </c>
      <c r="D261">
        <v>80</v>
      </c>
      <c r="E261">
        <v>168</v>
      </c>
      <c r="F261">
        <v>17</v>
      </c>
      <c r="G261">
        <v>18</v>
      </c>
      <c r="H261">
        <v>3940</v>
      </c>
      <c r="I261">
        <v>72</v>
      </c>
      <c r="J261">
        <v>19</v>
      </c>
      <c r="K261" s="9">
        <v>2.8</v>
      </c>
      <c r="L261" s="19">
        <v>2.8</v>
      </c>
      <c r="N261" s="16">
        <v>44409</v>
      </c>
      <c r="O261" s="5">
        <f t="shared" si="186"/>
        <v>2.6843518079898944E-3</v>
      </c>
      <c r="P261" s="5">
        <f t="shared" si="187"/>
        <v>0.10119047619047619</v>
      </c>
      <c r="T261" s="16">
        <v>44409</v>
      </c>
      <c r="U261" s="5">
        <f t="shared" si="204"/>
        <v>3.4088535231155039E-3</v>
      </c>
      <c r="V261" s="5">
        <f t="shared" si="205"/>
        <v>0.10618423296014355</v>
      </c>
      <c r="Z261" s="16">
        <v>44409</v>
      </c>
      <c r="AA261" s="6">
        <f t="shared" si="206"/>
        <v>3.1104640196772131</v>
      </c>
      <c r="AB261" s="21">
        <f t="shared" si="207"/>
        <v>2.8</v>
      </c>
    </row>
    <row r="262" spans="1:28">
      <c r="A262" s="16">
        <v>44440</v>
      </c>
      <c r="B262">
        <v>6316</v>
      </c>
      <c r="C262">
        <v>23</v>
      </c>
      <c r="D262">
        <v>80</v>
      </c>
      <c r="E262">
        <v>194</v>
      </c>
      <c r="F262">
        <v>21</v>
      </c>
      <c r="G262">
        <v>29</v>
      </c>
      <c r="H262">
        <v>3977</v>
      </c>
      <c r="I262">
        <v>72</v>
      </c>
      <c r="J262">
        <v>22</v>
      </c>
      <c r="K262" s="9">
        <v>2.8</v>
      </c>
      <c r="L262" s="19">
        <v>2.8</v>
      </c>
      <c r="N262" s="16">
        <v>44440</v>
      </c>
      <c r="O262" s="5">
        <f t="shared" si="186"/>
        <v>3.6415452818239391E-3</v>
      </c>
      <c r="P262" s="5">
        <f t="shared" si="187"/>
        <v>0.10824742268041238</v>
      </c>
      <c r="T262" s="16">
        <v>44440</v>
      </c>
      <c r="U262" s="5">
        <f t="shared" si="204"/>
        <v>3.4311911319421982E-3</v>
      </c>
      <c r="V262" s="5">
        <f t="shared" si="205"/>
        <v>0.10584656274679111</v>
      </c>
      <c r="Z262" s="16">
        <v>44440</v>
      </c>
      <c r="AA262" s="6">
        <f t="shared" si="206"/>
        <v>3.1398807260898018</v>
      </c>
      <c r="AB262" s="21">
        <f t="shared" si="207"/>
        <v>2.8</v>
      </c>
    </row>
    <row r="263" spans="1:28">
      <c r="A263" s="16">
        <v>44470</v>
      </c>
      <c r="B263">
        <v>6404</v>
      </c>
      <c r="C263">
        <v>21</v>
      </c>
      <c r="D263">
        <v>76</v>
      </c>
      <c r="E263">
        <v>206</v>
      </c>
      <c r="F263">
        <v>19</v>
      </c>
      <c r="G263">
        <v>21</v>
      </c>
      <c r="H263">
        <v>4047</v>
      </c>
      <c r="I263">
        <v>77</v>
      </c>
      <c r="J263">
        <v>20</v>
      </c>
      <c r="K263" s="9">
        <v>2.7</v>
      </c>
      <c r="L263" s="19">
        <v>2.7</v>
      </c>
      <c r="N263" s="16">
        <v>44470</v>
      </c>
      <c r="O263" s="5">
        <f t="shared" si="186"/>
        <v>3.2792004996876952E-3</v>
      </c>
      <c r="P263" s="5">
        <f t="shared" si="187"/>
        <v>9.2233009708737865E-2</v>
      </c>
      <c r="T263" s="16">
        <v>44470</v>
      </c>
      <c r="U263" s="5">
        <f t="shared" si="204"/>
        <v>3.4311911319421986E-3</v>
      </c>
      <c r="V263" s="5">
        <f t="shared" si="205"/>
        <v>0.10584656274679111</v>
      </c>
      <c r="Z263" s="16">
        <v>44470</v>
      </c>
      <c r="AA263" s="6">
        <f t="shared" si="206"/>
        <v>3.1398807260898027</v>
      </c>
      <c r="AB263" s="21">
        <f t="shared" si="207"/>
        <v>2.7</v>
      </c>
    </row>
    <row r="264" spans="1:28">
      <c r="A264" s="16">
        <v>44501</v>
      </c>
      <c r="B264">
        <v>6532</v>
      </c>
      <c r="C264">
        <v>19</v>
      </c>
      <c r="D264">
        <v>68</v>
      </c>
      <c r="E264">
        <v>153</v>
      </c>
      <c r="F264">
        <v>18</v>
      </c>
      <c r="G264">
        <v>21</v>
      </c>
      <c r="H264">
        <v>4074</v>
      </c>
      <c r="I264">
        <v>65</v>
      </c>
      <c r="J264">
        <v>21</v>
      </c>
      <c r="K264" s="9">
        <v>2.8</v>
      </c>
      <c r="L264" s="19">
        <v>2.7</v>
      </c>
      <c r="N264" s="16">
        <v>44501</v>
      </c>
      <c r="O264" s="5">
        <f t="shared" si="186"/>
        <v>2.9087568891610531E-3</v>
      </c>
      <c r="P264" s="5">
        <f t="shared" si="187"/>
        <v>0.11764705882352941</v>
      </c>
      <c r="T264" s="16">
        <v>44501</v>
      </c>
      <c r="U264" s="5">
        <f t="shared" si="204"/>
        <v>3.4771084447479546E-3</v>
      </c>
      <c r="V264" s="5">
        <f t="shared" si="205"/>
        <v>0.10611482925737543</v>
      </c>
      <c r="Z264" s="16">
        <v>44501</v>
      </c>
      <c r="AA264" s="6">
        <f t="shared" si="206"/>
        <v>3.1727775944603853</v>
      </c>
      <c r="AB264" s="21">
        <f t="shared" si="207"/>
        <v>2.8</v>
      </c>
    </row>
    <row r="265" spans="1:28">
      <c r="A265" s="16">
        <v>44531</v>
      </c>
      <c r="B265">
        <v>6345</v>
      </c>
      <c r="C265">
        <v>12</v>
      </c>
      <c r="D265">
        <v>71</v>
      </c>
      <c r="E265">
        <v>169</v>
      </c>
      <c r="F265">
        <v>18</v>
      </c>
      <c r="G265">
        <v>22</v>
      </c>
      <c r="H265">
        <v>3954</v>
      </c>
      <c r="I265">
        <v>66</v>
      </c>
      <c r="J265">
        <v>21</v>
      </c>
      <c r="K265" s="9">
        <v>2.7</v>
      </c>
      <c r="L265" s="19">
        <v>2.5</v>
      </c>
      <c r="N265" s="16">
        <v>44531</v>
      </c>
      <c r="O265" s="5">
        <f t="shared" si="186"/>
        <v>1.8912529550827422E-3</v>
      </c>
      <c r="P265" s="5">
        <f t="shared" si="187"/>
        <v>0.10650887573964497</v>
      </c>
      <c r="T265" s="16">
        <v>44531</v>
      </c>
      <c r="U265" s="5">
        <f t="shared" si="204"/>
        <v>3.3730286581634826E-3</v>
      </c>
      <c r="V265" s="5">
        <f t="shared" si="205"/>
        <v>0.10638549643857774</v>
      </c>
      <c r="Z265" s="16">
        <v>44531</v>
      </c>
      <c r="AA265" s="6">
        <f t="shared" si="206"/>
        <v>3.0731359183175004</v>
      </c>
      <c r="AB265" s="21">
        <f t="shared" si="207"/>
        <v>2.7</v>
      </c>
    </row>
    <row r="266" spans="1:28">
      <c r="A266" s="16">
        <v>44562</v>
      </c>
      <c r="B266">
        <v>6282</v>
      </c>
      <c r="C266">
        <v>25</v>
      </c>
      <c r="D266">
        <v>98</v>
      </c>
      <c r="E266">
        <v>164</v>
      </c>
      <c r="F266">
        <v>13</v>
      </c>
      <c r="G266">
        <v>19</v>
      </c>
      <c r="H266">
        <v>4014</v>
      </c>
      <c r="I266">
        <v>69</v>
      </c>
      <c r="J266">
        <v>21</v>
      </c>
      <c r="K266" s="9">
        <v>2.7</v>
      </c>
      <c r="L266" s="19">
        <v>2.7</v>
      </c>
      <c r="N266" s="16">
        <v>44562</v>
      </c>
      <c r="O266" s="5">
        <f t="shared" si="186"/>
        <v>3.9796243234638653E-3</v>
      </c>
      <c r="P266" s="5">
        <f t="shared" si="187"/>
        <v>7.926829268292683E-2</v>
      </c>
      <c r="T266" s="16">
        <v>44562</v>
      </c>
      <c r="U266" s="5">
        <f t="shared" si="204"/>
        <v>3.4136125287976961E-3</v>
      </c>
      <c r="V266" s="5">
        <f t="shared" si="205"/>
        <v>0.10562470499088426</v>
      </c>
      <c r="Z266" s="16">
        <v>44562</v>
      </c>
      <c r="AA266" s="6">
        <f t="shared" si="206"/>
        <v>3.1306540732174466</v>
      </c>
      <c r="AB266" s="21">
        <f t="shared" si="207"/>
        <v>2.7</v>
      </c>
    </row>
    <row r="267" spans="1:28">
      <c r="A267" s="16">
        <v>44593</v>
      </c>
      <c r="B267">
        <v>6322</v>
      </c>
      <c r="C267">
        <v>18</v>
      </c>
      <c r="D267">
        <v>89</v>
      </c>
      <c r="E267">
        <v>170</v>
      </c>
      <c r="F267">
        <v>15</v>
      </c>
      <c r="G267">
        <v>24</v>
      </c>
      <c r="H267">
        <v>4047</v>
      </c>
      <c r="I267">
        <v>69</v>
      </c>
      <c r="J267">
        <v>20</v>
      </c>
      <c r="K267" s="9">
        <v>2.7</v>
      </c>
      <c r="L267" s="19">
        <v>2.6</v>
      </c>
      <c r="N267" s="16">
        <v>44593</v>
      </c>
      <c r="O267" s="5">
        <f t="shared" si="186"/>
        <v>2.8472002530844668E-3</v>
      </c>
      <c r="P267" s="5">
        <f t="shared" si="187"/>
        <v>8.8235294117647065E-2</v>
      </c>
      <c r="T267" s="16">
        <v>44593</v>
      </c>
      <c r="U267" s="5">
        <f t="shared" si="204"/>
        <v>3.3899325018738723E-3</v>
      </c>
      <c r="V267" s="5">
        <f t="shared" si="205"/>
        <v>0.10618416790648527</v>
      </c>
      <c r="Z267" s="16">
        <v>44593</v>
      </c>
      <c r="AA267" s="6">
        <f t="shared" si="206"/>
        <v>3.0937351885530631</v>
      </c>
      <c r="AB267" s="21">
        <f t="shared" si="207"/>
        <v>2.7</v>
      </c>
    </row>
    <row r="268" spans="1:28">
      <c r="A268" s="16">
        <v>44621</v>
      </c>
      <c r="B268">
        <v>6403</v>
      </c>
      <c r="C268">
        <v>20</v>
      </c>
      <c r="D268">
        <v>83</v>
      </c>
      <c r="E268">
        <v>174</v>
      </c>
      <c r="F268">
        <v>17</v>
      </c>
      <c r="G268">
        <v>25</v>
      </c>
      <c r="H268">
        <v>4045</v>
      </c>
      <c r="I268">
        <v>84</v>
      </c>
      <c r="J268">
        <v>27</v>
      </c>
      <c r="K268" s="9">
        <v>2.6</v>
      </c>
      <c r="L268" s="19">
        <v>2.6</v>
      </c>
      <c r="N268" s="16">
        <v>44621</v>
      </c>
      <c r="O268" s="5">
        <f t="shared" si="186"/>
        <v>3.1235358425737935E-3</v>
      </c>
      <c r="P268" s="5">
        <f t="shared" si="187"/>
        <v>9.7701149425287362E-2</v>
      </c>
      <c r="T268" s="16">
        <v>44621</v>
      </c>
      <c r="U268" s="5">
        <f t="shared" ref="U268:U269" si="208">AVERAGE(O257:O268)</f>
        <v>3.3628257863460749E-3</v>
      </c>
      <c r="V268" s="5">
        <f t="shared" ref="V268:V269" si="209">AVERAGE(P257:P268)</f>
        <v>0.10438274854041073</v>
      </c>
      <c r="Z268" s="16">
        <v>44621</v>
      </c>
      <c r="AA268" s="6">
        <f t="shared" si="206"/>
        <v>3.121080199682015</v>
      </c>
      <c r="AB268" s="21">
        <f t="shared" si="207"/>
        <v>2.6</v>
      </c>
    </row>
    <row r="269" spans="1:28">
      <c r="A269" s="16">
        <v>44652</v>
      </c>
      <c r="B269">
        <v>6284</v>
      </c>
      <c r="C269">
        <v>28</v>
      </c>
      <c r="D269">
        <v>100</v>
      </c>
      <c r="E269">
        <v>161</v>
      </c>
      <c r="F269">
        <v>24</v>
      </c>
      <c r="G269">
        <v>22</v>
      </c>
      <c r="H269">
        <v>3971</v>
      </c>
      <c r="I269">
        <v>135</v>
      </c>
      <c r="J269">
        <v>24</v>
      </c>
      <c r="K269" s="9">
        <v>2.6</v>
      </c>
      <c r="L269" s="19">
        <v>2.7</v>
      </c>
      <c r="N269" s="16">
        <v>44652</v>
      </c>
      <c r="O269" s="5">
        <f t="shared" si="186"/>
        <v>4.4557606619987271E-3</v>
      </c>
      <c r="P269" s="5">
        <f t="shared" si="187"/>
        <v>0.14906832298136646</v>
      </c>
      <c r="T269" s="16">
        <v>44652</v>
      </c>
      <c r="U269" s="5">
        <f t="shared" si="208"/>
        <v>3.2414365009352415E-3</v>
      </c>
      <c r="V269" s="5">
        <f t="shared" si="209"/>
        <v>0.10556915373267815</v>
      </c>
      <c r="Z269" s="16">
        <v>44652</v>
      </c>
      <c r="AA269" s="6">
        <f t="shared" si="206"/>
        <v>2.9789715265545063</v>
      </c>
      <c r="AB269" s="21">
        <f t="shared" si="207"/>
        <v>2.6</v>
      </c>
    </row>
    <row r="270" spans="1:28">
      <c r="A270" s="16">
        <v>44682</v>
      </c>
      <c r="B270">
        <v>6334</v>
      </c>
      <c r="C270">
        <v>18</v>
      </c>
      <c r="D270">
        <v>72</v>
      </c>
      <c r="E270">
        <v>189</v>
      </c>
      <c r="F270">
        <v>24</v>
      </c>
      <c r="G270">
        <v>19</v>
      </c>
      <c r="H270">
        <v>3955</v>
      </c>
      <c r="I270">
        <v>72</v>
      </c>
      <c r="J270">
        <v>22</v>
      </c>
      <c r="K270" s="9">
        <v>2.6</v>
      </c>
      <c r="L270" s="19">
        <v>2.8</v>
      </c>
      <c r="N270" s="16">
        <v>44682</v>
      </c>
      <c r="O270" s="5">
        <f t="shared" si="186"/>
        <v>2.841806125670982E-3</v>
      </c>
      <c r="P270" s="5">
        <f t="shared" si="187"/>
        <v>0.12698412698412698</v>
      </c>
      <c r="T270" s="16">
        <v>44682</v>
      </c>
      <c r="U270" s="5">
        <f t="shared" ref="U270:U285" si="210">AVERAGE(O259:O270)</f>
        <v>3.1889474869219998E-3</v>
      </c>
      <c r="V270" s="5">
        <f t="shared" ref="V270:V285" si="211">AVERAGE(P259:P270)</f>
        <v>0.10620091555846985</v>
      </c>
      <c r="Z270" s="16">
        <v>44682</v>
      </c>
      <c r="AA270" s="6">
        <f>U277/(U277+V270)*100</f>
        <v>2.7421510762602757</v>
      </c>
      <c r="AB270" s="21">
        <f t="shared" si="207"/>
        <v>2.6</v>
      </c>
    </row>
    <row r="271" spans="1:28">
      <c r="A271" s="16">
        <v>44713</v>
      </c>
      <c r="B271">
        <v>6395</v>
      </c>
      <c r="C271">
        <v>17</v>
      </c>
      <c r="D271">
        <v>80</v>
      </c>
      <c r="E271">
        <v>177</v>
      </c>
      <c r="F271">
        <v>26</v>
      </c>
      <c r="G271">
        <v>23</v>
      </c>
      <c r="H271">
        <v>3941</v>
      </c>
      <c r="I271">
        <v>69</v>
      </c>
      <c r="J271">
        <v>25</v>
      </c>
      <c r="K271" s="9">
        <v>2.6</v>
      </c>
      <c r="L271" s="19">
        <v>2.7</v>
      </c>
      <c r="N271" s="16">
        <v>44713</v>
      </c>
      <c r="O271" s="5">
        <f t="shared" si="186"/>
        <v>2.6583268178264267E-3</v>
      </c>
      <c r="P271" s="5">
        <f t="shared" si="187"/>
        <v>0.14689265536723164</v>
      </c>
      <c r="T271" s="16">
        <v>44713</v>
      </c>
      <c r="U271" s="5">
        <f t="shared" si="210"/>
        <v>3.160737602918576E-3</v>
      </c>
      <c r="V271" s="5">
        <f t="shared" si="211"/>
        <v>0.10922923985414786</v>
      </c>
      <c r="Z271" s="16">
        <v>44713</v>
      </c>
      <c r="AA271" s="6">
        <f t="shared" si="206"/>
        <v>2.8122948989165826</v>
      </c>
      <c r="AB271" s="21">
        <f t="shared" si="207"/>
        <v>2.6</v>
      </c>
    </row>
    <row r="272" spans="1:28">
      <c r="A272" s="16">
        <v>44743</v>
      </c>
      <c r="B272">
        <v>6441</v>
      </c>
      <c r="C272">
        <v>14</v>
      </c>
      <c r="D272">
        <v>91</v>
      </c>
      <c r="E272">
        <v>183</v>
      </c>
      <c r="F272">
        <v>20</v>
      </c>
      <c r="G272">
        <v>24</v>
      </c>
      <c r="H272">
        <v>3846</v>
      </c>
      <c r="I272">
        <v>65</v>
      </c>
      <c r="J272">
        <v>19</v>
      </c>
      <c r="K272" s="9">
        <v>2.6</v>
      </c>
      <c r="L272" s="19">
        <v>2.5</v>
      </c>
      <c r="N272" s="16">
        <v>44743</v>
      </c>
      <c r="O272" s="5">
        <f t="shared" si="186"/>
        <v>2.1735755317497281E-3</v>
      </c>
      <c r="P272" s="5">
        <f t="shared" si="187"/>
        <v>0.10928961748633879</v>
      </c>
      <c r="T272" s="16">
        <v>44743</v>
      </c>
      <c r="U272" s="5">
        <f t="shared" si="210"/>
        <v>3.0404114158427754E-3</v>
      </c>
      <c r="V272" s="5">
        <f t="shared" si="211"/>
        <v>0.11027219184897714</v>
      </c>
      <c r="Z272" s="16">
        <v>44743</v>
      </c>
      <c r="AA272" s="6">
        <f t="shared" si="206"/>
        <v>2.683206746858608</v>
      </c>
      <c r="AB272" s="21">
        <f t="shared" si="207"/>
        <v>2.6</v>
      </c>
    </row>
    <row r="273" spans="1:28">
      <c r="A273" s="16">
        <v>44774</v>
      </c>
      <c r="B273">
        <v>6320</v>
      </c>
      <c r="C273">
        <v>20</v>
      </c>
      <c r="D273">
        <v>82</v>
      </c>
      <c r="E273">
        <v>159</v>
      </c>
      <c r="F273">
        <v>18</v>
      </c>
      <c r="G273">
        <v>21</v>
      </c>
      <c r="H273">
        <v>3938</v>
      </c>
      <c r="I273">
        <v>71</v>
      </c>
      <c r="J273">
        <v>24</v>
      </c>
      <c r="K273" s="9">
        <v>2.5</v>
      </c>
      <c r="L273" s="19">
        <v>2.6</v>
      </c>
      <c r="N273" s="16">
        <v>44774</v>
      </c>
      <c r="O273" s="5">
        <f t="shared" si="186"/>
        <v>3.1645569620253164E-3</v>
      </c>
      <c r="P273" s="5">
        <f t="shared" si="187"/>
        <v>0.11320754716981132</v>
      </c>
      <c r="T273" s="16">
        <v>44774</v>
      </c>
      <c r="U273" s="5">
        <f t="shared" si="210"/>
        <v>3.0804285120123952E-3</v>
      </c>
      <c r="V273" s="5">
        <f t="shared" si="211"/>
        <v>0.11127361443058842</v>
      </c>
      <c r="Z273" s="16">
        <v>44774</v>
      </c>
      <c r="AA273" s="6">
        <f t="shared" si="206"/>
        <v>2.6937644115989796</v>
      </c>
      <c r="AB273" s="21">
        <f t="shared" si="207"/>
        <v>2.5</v>
      </c>
    </row>
    <row r="274" spans="1:28">
      <c r="A274" s="16">
        <v>44805</v>
      </c>
      <c r="B274">
        <v>6403</v>
      </c>
      <c r="C274">
        <v>20</v>
      </c>
      <c r="D274">
        <v>71</v>
      </c>
      <c r="E274">
        <v>171</v>
      </c>
      <c r="F274">
        <v>16</v>
      </c>
      <c r="G274">
        <v>19</v>
      </c>
      <c r="H274">
        <v>3845</v>
      </c>
      <c r="I274">
        <v>73</v>
      </c>
      <c r="J274">
        <v>27</v>
      </c>
      <c r="K274" s="9">
        <v>2.6</v>
      </c>
      <c r="L274" s="19">
        <v>2.7</v>
      </c>
      <c r="N274" s="16">
        <v>44805</v>
      </c>
      <c r="O274" s="5">
        <f t="shared" si="186"/>
        <v>3.1235358425737935E-3</v>
      </c>
      <c r="P274" s="5">
        <f t="shared" si="187"/>
        <v>9.3567251461988299E-2</v>
      </c>
      <c r="T274" s="16">
        <v>44805</v>
      </c>
      <c r="U274" s="5">
        <f t="shared" si="210"/>
        <v>3.0372610587415493E-3</v>
      </c>
      <c r="V274" s="5">
        <f t="shared" si="211"/>
        <v>0.11005026682905307</v>
      </c>
      <c r="Z274" s="16">
        <v>44805</v>
      </c>
      <c r="AA274" s="6">
        <f t="shared" si="206"/>
        <v>2.6857612996502302</v>
      </c>
      <c r="AB274" s="21">
        <f t="shared" si="207"/>
        <v>2.6</v>
      </c>
    </row>
    <row r="275" spans="1:28">
      <c r="A275" s="16">
        <v>44835</v>
      </c>
      <c r="B275">
        <v>6346</v>
      </c>
      <c r="C275">
        <v>17</v>
      </c>
      <c r="D275">
        <v>73</v>
      </c>
      <c r="E275">
        <v>165</v>
      </c>
      <c r="F275">
        <v>13</v>
      </c>
      <c r="G275">
        <v>25</v>
      </c>
      <c r="H275">
        <v>3885</v>
      </c>
      <c r="I275">
        <v>61</v>
      </c>
      <c r="J275">
        <v>17</v>
      </c>
      <c r="K275" s="9">
        <v>2.6</v>
      </c>
      <c r="L275" s="19">
        <v>2.6</v>
      </c>
      <c r="N275" s="16">
        <v>44835</v>
      </c>
      <c r="O275" s="5">
        <f t="shared" si="186"/>
        <v>2.6788528206744405E-3</v>
      </c>
      <c r="P275" s="5">
        <f t="shared" si="187"/>
        <v>7.8787878787878782E-2</v>
      </c>
      <c r="T275" s="16">
        <v>44835</v>
      </c>
      <c r="U275" s="5">
        <f t="shared" si="210"/>
        <v>2.9872320854904453E-3</v>
      </c>
      <c r="V275" s="5">
        <f t="shared" si="211"/>
        <v>0.10892983925231482</v>
      </c>
      <c r="Z275" s="16">
        <v>44835</v>
      </c>
      <c r="AA275" s="6">
        <f t="shared" si="206"/>
        <v>2.6691478340010555</v>
      </c>
      <c r="AB275" s="21">
        <f t="shared" si="207"/>
        <v>2.6</v>
      </c>
    </row>
    <row r="276" spans="1:28">
      <c r="A276" s="16">
        <v>44866</v>
      </c>
      <c r="B276">
        <v>6371</v>
      </c>
      <c r="C276">
        <v>16</v>
      </c>
      <c r="D276">
        <v>77</v>
      </c>
      <c r="E276">
        <v>173</v>
      </c>
      <c r="F276">
        <v>17</v>
      </c>
      <c r="G276">
        <v>20</v>
      </c>
      <c r="H276">
        <v>3951</v>
      </c>
      <c r="I276">
        <v>63</v>
      </c>
      <c r="J276">
        <v>17</v>
      </c>
      <c r="K276" s="9">
        <v>2.5</v>
      </c>
      <c r="L276" s="19">
        <v>2.4</v>
      </c>
      <c r="N276" s="16">
        <v>44866</v>
      </c>
      <c r="O276" s="5">
        <f t="shared" si="186"/>
        <v>2.5113796892167633E-3</v>
      </c>
      <c r="P276" s="5">
        <f t="shared" si="187"/>
        <v>9.8265895953757232E-2</v>
      </c>
      <c r="T276" s="16">
        <v>44866</v>
      </c>
      <c r="U276" s="5">
        <f t="shared" si="210"/>
        <v>2.9541173188284199E-3</v>
      </c>
      <c r="V276" s="5">
        <f t="shared" si="211"/>
        <v>0.1073147423465005</v>
      </c>
      <c r="Z276" s="16">
        <v>44866</v>
      </c>
      <c r="AA276" s="6">
        <f t="shared" si="206"/>
        <v>2.6790132117030163</v>
      </c>
      <c r="AB276" s="21">
        <f t="shared" si="207"/>
        <v>2.5</v>
      </c>
    </row>
    <row r="277" spans="1:28">
      <c r="A277" s="16">
        <v>44896</v>
      </c>
      <c r="B277">
        <v>6320</v>
      </c>
      <c r="C277">
        <v>15</v>
      </c>
      <c r="D277">
        <v>82</v>
      </c>
      <c r="E277">
        <v>139</v>
      </c>
      <c r="F277">
        <v>15</v>
      </c>
      <c r="G277">
        <v>19</v>
      </c>
      <c r="H277">
        <v>3945</v>
      </c>
      <c r="I277">
        <v>77</v>
      </c>
      <c r="J277">
        <v>17</v>
      </c>
      <c r="K277" s="9">
        <v>2.5</v>
      </c>
      <c r="L277" s="19">
        <v>2.2999999999999998</v>
      </c>
      <c r="N277" s="16">
        <v>44896</v>
      </c>
      <c r="O277" s="5">
        <f t="shared" si="186"/>
        <v>2.3734177215189874E-3</v>
      </c>
      <c r="P277" s="5">
        <f t="shared" si="187"/>
        <v>0.1079136690647482</v>
      </c>
      <c r="T277" s="16">
        <v>44896</v>
      </c>
      <c r="U277" s="5">
        <f t="shared" si="210"/>
        <v>2.9942977160314407E-3</v>
      </c>
      <c r="V277" s="5">
        <f t="shared" si="211"/>
        <v>0.10743180845692574</v>
      </c>
      <c r="Z277" s="16">
        <v>44896</v>
      </c>
      <c r="AA277" s="6">
        <f t="shared" si="206"/>
        <v>2.7115849863813541</v>
      </c>
      <c r="AB277" s="21">
        <f t="shared" si="207"/>
        <v>2.5</v>
      </c>
    </row>
    <row r="278" spans="1:28">
      <c r="A278" s="16">
        <v>44927</v>
      </c>
      <c r="B278">
        <v>6333</v>
      </c>
      <c r="C278">
        <v>26</v>
      </c>
      <c r="D278">
        <v>102</v>
      </c>
      <c r="E278">
        <v>155</v>
      </c>
      <c r="F278">
        <v>16</v>
      </c>
      <c r="G278">
        <v>22</v>
      </c>
      <c r="H278">
        <v>3937</v>
      </c>
      <c r="I278">
        <v>78</v>
      </c>
      <c r="J278">
        <v>21</v>
      </c>
      <c r="K278" s="9">
        <v>2.5</v>
      </c>
      <c r="L278" s="19">
        <v>2.4</v>
      </c>
      <c r="N278" s="16">
        <v>44927</v>
      </c>
      <c r="O278" s="5">
        <f t="shared" si="186"/>
        <v>4.1054792357492495E-3</v>
      </c>
      <c r="P278" s="5">
        <f t="shared" si="187"/>
        <v>0.1032258064516129</v>
      </c>
      <c r="T278" s="16">
        <v>44927</v>
      </c>
      <c r="U278" s="5">
        <f t="shared" si="210"/>
        <v>3.0047856253885563E-3</v>
      </c>
      <c r="V278" s="5">
        <f t="shared" si="211"/>
        <v>0.10942826793764959</v>
      </c>
      <c r="Z278" s="16">
        <v>44927</v>
      </c>
      <c r="AA278" s="6">
        <f t="shared" si="206"/>
        <v>2.6725109121970569</v>
      </c>
      <c r="AB278" s="21">
        <f t="shared" si="207"/>
        <v>2.5</v>
      </c>
    </row>
    <row r="279" spans="1:28">
      <c r="A279" s="16">
        <v>44958</v>
      </c>
      <c r="B279">
        <v>6328</v>
      </c>
      <c r="C279">
        <v>18</v>
      </c>
      <c r="D279">
        <v>85</v>
      </c>
      <c r="E279">
        <v>153</v>
      </c>
      <c r="F279">
        <v>15</v>
      </c>
      <c r="G279">
        <v>22</v>
      </c>
      <c r="H279">
        <v>3994</v>
      </c>
      <c r="I279">
        <v>70</v>
      </c>
      <c r="J279">
        <v>22</v>
      </c>
      <c r="K279" s="9">
        <v>2.6</v>
      </c>
      <c r="L279" s="19">
        <v>2.5</v>
      </c>
      <c r="N279" s="16">
        <v>44958</v>
      </c>
      <c r="O279" s="5">
        <f t="shared" si="186"/>
        <v>2.8445006321112516E-3</v>
      </c>
      <c r="P279" s="5">
        <f t="shared" si="187"/>
        <v>9.8039215686274508E-2</v>
      </c>
      <c r="T279" s="16">
        <v>44958</v>
      </c>
      <c r="U279" s="5">
        <f t="shared" si="210"/>
        <v>3.0045606569741212E-3</v>
      </c>
      <c r="V279" s="5">
        <f t="shared" si="211"/>
        <v>0.11024526140170188</v>
      </c>
      <c r="Z279" s="16">
        <v>44958</v>
      </c>
      <c r="AA279" s="6">
        <f t="shared" si="206"/>
        <v>2.6530378612139671</v>
      </c>
      <c r="AB279" s="21">
        <f t="shared" si="207"/>
        <v>2.6</v>
      </c>
    </row>
    <row r="280" spans="1:28">
      <c r="A280" s="16">
        <v>44986</v>
      </c>
      <c r="B280">
        <v>6337</v>
      </c>
      <c r="C280">
        <v>23</v>
      </c>
      <c r="D280">
        <v>78</v>
      </c>
      <c r="E280">
        <v>172</v>
      </c>
      <c r="F280">
        <v>21</v>
      </c>
      <c r="G280">
        <v>19</v>
      </c>
      <c r="H280">
        <v>3968</v>
      </c>
      <c r="I280">
        <v>86</v>
      </c>
      <c r="J280">
        <v>28</v>
      </c>
      <c r="K280" s="9">
        <v>2.7</v>
      </c>
      <c r="L280" s="19">
        <v>2.8</v>
      </c>
      <c r="N280" s="16">
        <v>44986</v>
      </c>
      <c r="O280" s="5">
        <f t="shared" si="186"/>
        <v>3.6294776708221555E-3</v>
      </c>
      <c r="P280" s="5">
        <f t="shared" si="187"/>
        <v>0.12209302325581395</v>
      </c>
      <c r="T280" s="16">
        <v>44986</v>
      </c>
      <c r="U280" s="5">
        <f t="shared" si="210"/>
        <v>3.0467224759948182E-3</v>
      </c>
      <c r="V280" s="5">
        <f t="shared" si="211"/>
        <v>0.11227791755424577</v>
      </c>
      <c r="Z280" s="16">
        <v>44986</v>
      </c>
      <c r="AA280" s="6">
        <f t="shared" si="206"/>
        <v>2.6418660185680203</v>
      </c>
      <c r="AB280" s="21">
        <f t="shared" si="207"/>
        <v>2.7</v>
      </c>
    </row>
    <row r="281" spans="1:28">
      <c r="A281" s="16">
        <v>45017</v>
      </c>
      <c r="B281">
        <v>6352</v>
      </c>
      <c r="C281">
        <v>26</v>
      </c>
      <c r="D281">
        <v>100</v>
      </c>
      <c r="E281">
        <v>178</v>
      </c>
      <c r="F281">
        <v>27</v>
      </c>
      <c r="G281">
        <v>22</v>
      </c>
      <c r="H281">
        <v>3939</v>
      </c>
      <c r="I281">
        <v>134</v>
      </c>
      <c r="J281">
        <v>28</v>
      </c>
      <c r="K281" s="9">
        <v>2.6</v>
      </c>
      <c r="L281" s="19">
        <v>2.7</v>
      </c>
      <c r="N281" s="16">
        <v>45017</v>
      </c>
      <c r="O281" s="5">
        <f t="shared" si="186"/>
        <v>4.0931989924433247E-3</v>
      </c>
      <c r="P281" s="5">
        <f t="shared" si="187"/>
        <v>0.15168539325842698</v>
      </c>
      <c r="T281" s="16">
        <v>45017</v>
      </c>
      <c r="U281" s="5">
        <f t="shared" si="210"/>
        <v>3.0165090035318685E-3</v>
      </c>
      <c r="V281" s="5">
        <f t="shared" si="211"/>
        <v>0.1124960067440008</v>
      </c>
      <c r="Z281" s="16">
        <v>45017</v>
      </c>
      <c r="AA281" s="6">
        <f t="shared" si="206"/>
        <v>2.6114131304393315</v>
      </c>
      <c r="AB281" s="21">
        <f t="shared" si="207"/>
        <v>2.6</v>
      </c>
    </row>
    <row r="282" spans="1:28">
      <c r="A282" s="16">
        <v>45047</v>
      </c>
      <c r="B282">
        <v>6351</v>
      </c>
      <c r="C282">
        <v>23</v>
      </c>
      <c r="D282">
        <v>70</v>
      </c>
      <c r="E282">
        <v>175</v>
      </c>
      <c r="F282">
        <v>28</v>
      </c>
      <c r="G282">
        <v>23</v>
      </c>
      <c r="H282">
        <v>3951</v>
      </c>
      <c r="I282">
        <v>79</v>
      </c>
      <c r="J282">
        <v>29</v>
      </c>
      <c r="K282" s="9">
        <v>2.6</v>
      </c>
      <c r="L282" s="19">
        <v>2.7</v>
      </c>
      <c r="N282" s="16">
        <v>45047</v>
      </c>
      <c r="O282" s="5">
        <f t="shared" si="186"/>
        <v>3.6214769327664936E-3</v>
      </c>
      <c r="P282" s="5">
        <f t="shared" si="187"/>
        <v>0.16</v>
      </c>
      <c r="T282" s="16">
        <v>45047</v>
      </c>
      <c r="U282" s="5">
        <f t="shared" si="210"/>
        <v>3.0814815707898274E-3</v>
      </c>
      <c r="V282" s="5">
        <f t="shared" si="211"/>
        <v>0.11524732949532353</v>
      </c>
      <c r="Z282" s="16">
        <v>45047</v>
      </c>
      <c r="AA282" s="6">
        <f t="shared" si="206"/>
        <v>2.6041684548559556</v>
      </c>
      <c r="AB282" s="21">
        <f t="shared" si="207"/>
        <v>2.6</v>
      </c>
    </row>
    <row r="283" spans="1:28">
      <c r="A283" s="16">
        <v>45078</v>
      </c>
      <c r="B283">
        <v>6365</v>
      </c>
      <c r="C283">
        <v>18</v>
      </c>
      <c r="D283">
        <v>75</v>
      </c>
      <c r="E283">
        <v>176</v>
      </c>
      <c r="F283">
        <v>21</v>
      </c>
      <c r="G283">
        <v>23</v>
      </c>
      <c r="H283">
        <v>3894</v>
      </c>
      <c r="I283">
        <v>73</v>
      </c>
      <c r="J283">
        <v>21</v>
      </c>
      <c r="K283" s="9">
        <v>2.5</v>
      </c>
      <c r="L283" s="19">
        <v>2.6</v>
      </c>
      <c r="N283" s="16">
        <v>45078</v>
      </c>
      <c r="O283" s="5">
        <f t="shared" si="186"/>
        <v>2.8279654359780046E-3</v>
      </c>
      <c r="P283" s="5">
        <f t="shared" si="187"/>
        <v>0.11931818181818182</v>
      </c>
      <c r="T283" s="16">
        <v>45078</v>
      </c>
      <c r="U283" s="5">
        <f t="shared" si="210"/>
        <v>3.095618122302459E-3</v>
      </c>
      <c r="V283" s="5">
        <f t="shared" si="211"/>
        <v>0.11294945669956939</v>
      </c>
      <c r="Z283" s="16">
        <v>45078</v>
      </c>
      <c r="AA283" s="6">
        <f t="shared" si="206"/>
        <v>2.6675997469554011</v>
      </c>
      <c r="AB283" s="21">
        <f t="shared" si="207"/>
        <v>2.5</v>
      </c>
    </row>
    <row r="284" spans="1:28">
      <c r="A284" s="16">
        <v>45108</v>
      </c>
      <c r="B284">
        <v>6349</v>
      </c>
      <c r="C284">
        <v>15</v>
      </c>
      <c r="D284">
        <v>59</v>
      </c>
      <c r="E284">
        <v>169</v>
      </c>
      <c r="F284">
        <v>20</v>
      </c>
      <c r="G284">
        <v>20</v>
      </c>
      <c r="H284">
        <v>3864</v>
      </c>
      <c r="I284">
        <v>77</v>
      </c>
      <c r="J284">
        <v>25</v>
      </c>
      <c r="K284" s="9">
        <v>2.6</v>
      </c>
      <c r="L284" s="19">
        <v>2.6</v>
      </c>
      <c r="N284" s="16">
        <v>45108</v>
      </c>
      <c r="O284" s="5">
        <f t="shared" si="186"/>
        <v>2.3625767837454716E-3</v>
      </c>
      <c r="P284" s="5">
        <f t="shared" si="187"/>
        <v>0.11834319526627218</v>
      </c>
      <c r="T284" s="16">
        <v>45108</v>
      </c>
      <c r="U284" s="5">
        <f t="shared" si="210"/>
        <v>3.1113682266354376E-3</v>
      </c>
      <c r="V284" s="5">
        <f t="shared" si="211"/>
        <v>0.11370392151456384</v>
      </c>
      <c r="Z284" s="16">
        <v>45108</v>
      </c>
      <c r="AA284" s="6">
        <f t="shared" si="206"/>
        <v>2.6634939942610076</v>
      </c>
      <c r="AB284" s="21">
        <f t="shared" si="207"/>
        <v>2.6</v>
      </c>
    </row>
    <row r="285" spans="1:28">
      <c r="A285" s="16">
        <v>45139</v>
      </c>
      <c r="B285">
        <v>6326</v>
      </c>
      <c r="C285">
        <v>24</v>
      </c>
      <c r="D285">
        <v>82</v>
      </c>
      <c r="E285">
        <v>172</v>
      </c>
      <c r="F285">
        <v>21</v>
      </c>
      <c r="G285">
        <v>24</v>
      </c>
      <c r="H285">
        <v>3944</v>
      </c>
      <c r="I285">
        <v>77</v>
      </c>
      <c r="J285">
        <v>23</v>
      </c>
      <c r="K285" s="9">
        <v>2.6</v>
      </c>
      <c r="L285" s="19">
        <v>2.7</v>
      </c>
      <c r="N285" s="16">
        <v>45139</v>
      </c>
      <c r="O285" s="5">
        <f t="shared" si="186"/>
        <v>3.7938665823585203E-3</v>
      </c>
      <c r="P285" s="5">
        <f t="shared" si="187"/>
        <v>0.12209302325581395</v>
      </c>
      <c r="T285" s="16">
        <v>45139</v>
      </c>
      <c r="U285" s="5">
        <f t="shared" si="210"/>
        <v>3.1638106949965377E-3</v>
      </c>
      <c r="V285" s="5">
        <f t="shared" si="211"/>
        <v>0.11444437785506406</v>
      </c>
      <c r="Z285" s="16">
        <v>45139</v>
      </c>
      <c r="AA285" s="6">
        <f t="shared" si="206"/>
        <v>2.6901279018083368</v>
      </c>
      <c r="AB285" s="21">
        <f t="shared" si="207"/>
        <v>2.6</v>
      </c>
    </row>
    <row r="286" spans="1:28">
      <c r="A286" s="16">
        <v>45170</v>
      </c>
      <c r="B286">
        <v>6470</v>
      </c>
      <c r="C286">
        <v>22</v>
      </c>
      <c r="D286">
        <v>66</v>
      </c>
      <c r="E286">
        <v>178</v>
      </c>
      <c r="F286">
        <v>16</v>
      </c>
      <c r="G286">
        <v>27</v>
      </c>
      <c r="H286">
        <v>3843</v>
      </c>
      <c r="I286">
        <v>63</v>
      </c>
      <c r="J286">
        <v>23</v>
      </c>
      <c r="K286" s="9">
        <v>2.6</v>
      </c>
      <c r="L286" s="19">
        <v>2.6</v>
      </c>
      <c r="N286" s="16">
        <v>45170</v>
      </c>
      <c r="O286" s="5">
        <f t="shared" si="186"/>
        <v>3.4003091190108192E-3</v>
      </c>
      <c r="P286" s="5">
        <f t="shared" si="187"/>
        <v>8.98876404494382E-2</v>
      </c>
      <c r="T286" s="16">
        <v>45170</v>
      </c>
      <c r="U286" s="5">
        <f t="shared" ref="U286:U290" si="212">AVERAGE(O275:O286)</f>
        <v>3.1868751346996239E-3</v>
      </c>
      <c r="V286" s="5">
        <f t="shared" ref="V286:V290" si="213">AVERAGE(P275:P286)</f>
        <v>0.11413774360401822</v>
      </c>
      <c r="Z286" s="16">
        <v>45170</v>
      </c>
      <c r="AA286" s="6">
        <f t="shared" ref="AA286:AA290" si="214">U286/(U286+V286)*100</f>
        <v>2.716288507015566</v>
      </c>
      <c r="AB286" s="21">
        <f t="shared" ref="AB286:AB290" si="215">K286</f>
        <v>2.6</v>
      </c>
    </row>
    <row r="287" spans="1:28">
      <c r="A287" s="16">
        <v>45200</v>
      </c>
      <c r="B287">
        <v>6396</v>
      </c>
      <c r="C287">
        <v>15</v>
      </c>
      <c r="D287">
        <v>80</v>
      </c>
      <c r="E287">
        <v>167</v>
      </c>
      <c r="F287">
        <v>24</v>
      </c>
      <c r="G287">
        <v>24</v>
      </c>
      <c r="H287">
        <v>3911</v>
      </c>
      <c r="I287">
        <v>78</v>
      </c>
      <c r="J287">
        <v>23</v>
      </c>
      <c r="K287" s="9">
        <v>2.5</v>
      </c>
      <c r="L287" s="19">
        <v>2.5</v>
      </c>
      <c r="N287" s="16">
        <v>45200</v>
      </c>
      <c r="O287" s="5">
        <f t="shared" si="186"/>
        <v>2.3452157598499064E-3</v>
      </c>
      <c r="P287" s="5">
        <f t="shared" si="187"/>
        <v>0.1437125748502994</v>
      </c>
      <c r="T287" s="16">
        <v>45200</v>
      </c>
      <c r="U287" s="5">
        <f t="shared" si="212"/>
        <v>3.1590720462975792E-3</v>
      </c>
      <c r="V287" s="5">
        <f t="shared" si="213"/>
        <v>0.11954813494255327</v>
      </c>
      <c r="Z287" s="16">
        <v>45200</v>
      </c>
      <c r="AA287" s="6">
        <f t="shared" si="214"/>
        <v>2.5744796282296702</v>
      </c>
      <c r="AB287" s="21">
        <f t="shared" si="215"/>
        <v>2.5</v>
      </c>
    </row>
    <row r="288" spans="1:28">
      <c r="A288" s="16">
        <v>45231</v>
      </c>
      <c r="B288">
        <v>6397</v>
      </c>
      <c r="C288">
        <v>14</v>
      </c>
      <c r="D288">
        <v>78</v>
      </c>
      <c r="E288">
        <v>172</v>
      </c>
      <c r="F288">
        <v>20</v>
      </c>
      <c r="G288">
        <v>22</v>
      </c>
      <c r="H288">
        <v>3893</v>
      </c>
      <c r="I288">
        <v>69</v>
      </c>
      <c r="J288">
        <v>22</v>
      </c>
      <c r="K288" s="9">
        <v>2.5</v>
      </c>
      <c r="L288" s="19">
        <v>2.4</v>
      </c>
      <c r="N288" s="16">
        <v>45231</v>
      </c>
      <c r="O288" s="5">
        <f t="shared" si="186"/>
        <v>2.1885258715022668E-3</v>
      </c>
      <c r="P288" s="5">
        <f t="shared" si="187"/>
        <v>0.11627906976744186</v>
      </c>
      <c r="T288" s="16">
        <v>45231</v>
      </c>
      <c r="U288" s="5">
        <f t="shared" si="212"/>
        <v>3.1321675614880383E-3</v>
      </c>
      <c r="V288" s="5">
        <f t="shared" si="213"/>
        <v>0.12104923276036032</v>
      </c>
      <c r="Z288" s="16">
        <v>45231</v>
      </c>
      <c r="AA288" s="6">
        <f t="shared" si="214"/>
        <v>2.522251765055163</v>
      </c>
      <c r="AB288" s="21">
        <f t="shared" si="215"/>
        <v>2.5</v>
      </c>
    </row>
    <row r="289" spans="1:28">
      <c r="A289" s="16">
        <v>45261</v>
      </c>
      <c r="B289">
        <v>6348</v>
      </c>
      <c r="C289">
        <v>16</v>
      </c>
      <c r="D289">
        <v>87</v>
      </c>
      <c r="E289">
        <v>147</v>
      </c>
      <c r="F289">
        <v>16</v>
      </c>
      <c r="G289">
        <v>20</v>
      </c>
      <c r="H289">
        <v>3875</v>
      </c>
      <c r="I289">
        <v>63</v>
      </c>
      <c r="J289">
        <v>20</v>
      </c>
      <c r="K289" s="9">
        <v>2.5</v>
      </c>
      <c r="L289" s="19">
        <v>2.2999999999999998</v>
      </c>
      <c r="N289" s="16">
        <v>45261</v>
      </c>
      <c r="O289" s="5">
        <f t="shared" si="186"/>
        <v>2.520478890989288E-3</v>
      </c>
      <c r="P289" s="5">
        <f t="shared" si="187"/>
        <v>0.10884353741496598</v>
      </c>
      <c r="T289" s="16">
        <v>45261</v>
      </c>
      <c r="U289" s="5">
        <f t="shared" si="212"/>
        <v>3.1444226589438964E-3</v>
      </c>
      <c r="V289" s="5">
        <f t="shared" si="213"/>
        <v>0.12112672178954514</v>
      </c>
      <c r="Z289" s="16">
        <v>45261</v>
      </c>
      <c r="AA289" s="6">
        <f t="shared" si="214"/>
        <v>2.5302918653390805</v>
      </c>
      <c r="AB289" s="21">
        <f t="shared" si="215"/>
        <v>2.5</v>
      </c>
    </row>
    <row r="290" spans="1:28">
      <c r="A290" s="16">
        <v>45292</v>
      </c>
      <c r="B290">
        <v>6372</v>
      </c>
      <c r="C290">
        <v>22</v>
      </c>
      <c r="D290">
        <v>99</v>
      </c>
      <c r="E290">
        <v>147</v>
      </c>
      <c r="F290">
        <v>12</v>
      </c>
      <c r="G290">
        <v>21</v>
      </c>
      <c r="H290">
        <v>3878</v>
      </c>
      <c r="I290">
        <v>62</v>
      </c>
      <c r="J290">
        <v>22</v>
      </c>
      <c r="K290" s="9">
        <v>2.4</v>
      </c>
      <c r="L290" s="19">
        <v>2.4</v>
      </c>
      <c r="N290" s="16">
        <v>45292</v>
      </c>
      <c r="O290" s="5">
        <f t="shared" si="186"/>
        <v>3.4526051475204018E-3</v>
      </c>
      <c r="P290" s="5">
        <f t="shared" si="187"/>
        <v>8.1632653061224483E-2</v>
      </c>
      <c r="T290" s="16">
        <v>45292</v>
      </c>
      <c r="U290" s="5">
        <f t="shared" si="212"/>
        <v>3.0900164849248252E-3</v>
      </c>
      <c r="V290" s="5">
        <f t="shared" si="213"/>
        <v>0.11932729234034611</v>
      </c>
      <c r="Z290" s="16">
        <v>45292</v>
      </c>
      <c r="AA290" s="6">
        <f t="shared" si="214"/>
        <v>2.5241663246618806</v>
      </c>
      <c r="AB290" s="21">
        <f t="shared" si="215"/>
        <v>2.4</v>
      </c>
    </row>
    <row r="291" spans="1:28">
      <c r="A291" s="16">
        <v>45323</v>
      </c>
      <c r="B291">
        <v>6362</v>
      </c>
      <c r="C291">
        <v>20</v>
      </c>
      <c r="D291">
        <v>64</v>
      </c>
      <c r="E291">
        <v>150</v>
      </c>
      <c r="F291">
        <v>16</v>
      </c>
      <c r="G291">
        <v>18</v>
      </c>
      <c r="H291">
        <v>3939</v>
      </c>
      <c r="I291">
        <v>68</v>
      </c>
      <c r="J291">
        <v>25</v>
      </c>
      <c r="K291" s="9">
        <v>2.6</v>
      </c>
      <c r="L291" s="19">
        <v>2.6</v>
      </c>
      <c r="N291" s="16">
        <v>45323</v>
      </c>
      <c r="O291" s="5">
        <f t="shared" si="186"/>
        <v>3.1436655139893115E-3</v>
      </c>
      <c r="P291" s="5">
        <f t="shared" si="187"/>
        <v>0.10666666666666667</v>
      </c>
      <c r="T291" s="16">
        <v>45323</v>
      </c>
      <c r="U291" s="5">
        <f t="shared" ref="U291:U296" si="216">AVERAGE(O280:O291)</f>
        <v>3.114946891747997E-3</v>
      </c>
      <c r="V291" s="5">
        <f t="shared" ref="V291:V296" si="217">AVERAGE(P280:P291)</f>
        <v>0.12004624658871212</v>
      </c>
      <c r="Z291" s="16">
        <v>45323</v>
      </c>
      <c r="AA291" s="6">
        <f t="shared" ref="AA291:AA296" si="218">U291/(U291+V291)*100</f>
        <v>2.5291626394008535</v>
      </c>
      <c r="AB291" s="21">
        <f t="shared" ref="AB291:AB296" si="219">K291</f>
        <v>2.6</v>
      </c>
    </row>
    <row r="292" spans="1:28">
      <c r="A292" s="16">
        <v>45352</v>
      </c>
      <c r="B292">
        <v>6367</v>
      </c>
      <c r="C292">
        <v>21</v>
      </c>
      <c r="D292">
        <v>90</v>
      </c>
      <c r="E292">
        <v>174</v>
      </c>
      <c r="F292">
        <v>19</v>
      </c>
      <c r="G292">
        <v>26</v>
      </c>
      <c r="H292">
        <v>3917</v>
      </c>
      <c r="I292">
        <v>87</v>
      </c>
      <c r="J292">
        <v>30</v>
      </c>
      <c r="K292" s="9">
        <v>2.6</v>
      </c>
      <c r="L292" s="19">
        <v>2.7</v>
      </c>
      <c r="N292" s="16">
        <v>45352</v>
      </c>
      <c r="O292" s="5">
        <f t="shared" si="186"/>
        <v>3.2982566357782316E-3</v>
      </c>
      <c r="P292" s="5">
        <f t="shared" si="187"/>
        <v>0.10919540229885058</v>
      </c>
      <c r="T292" s="16">
        <v>45352</v>
      </c>
      <c r="U292" s="5">
        <f t="shared" si="216"/>
        <v>3.0873451388276699E-3</v>
      </c>
      <c r="V292" s="5">
        <f t="shared" si="217"/>
        <v>0.1189714448422985</v>
      </c>
      <c r="Z292" s="16">
        <v>45352</v>
      </c>
      <c r="AA292" s="6">
        <f t="shared" si="218"/>
        <v>2.5293918932877042</v>
      </c>
      <c r="AB292" s="21">
        <f t="shared" si="219"/>
        <v>2.6</v>
      </c>
    </row>
    <row r="293" spans="1:28">
      <c r="A293" s="16">
        <v>45383</v>
      </c>
      <c r="B293">
        <v>6375</v>
      </c>
      <c r="C293">
        <v>31</v>
      </c>
      <c r="D293">
        <v>95</v>
      </c>
      <c r="E293">
        <v>173</v>
      </c>
      <c r="F293">
        <v>27</v>
      </c>
      <c r="G293">
        <v>26</v>
      </c>
      <c r="H293">
        <v>3886</v>
      </c>
      <c r="I293">
        <v>136</v>
      </c>
      <c r="J293">
        <v>31</v>
      </c>
      <c r="K293" s="9">
        <v>2.6</v>
      </c>
      <c r="L293" s="19">
        <v>2.8</v>
      </c>
      <c r="N293" s="16">
        <v>45383</v>
      </c>
      <c r="O293" s="5">
        <f t="shared" si="186"/>
        <v>4.8627450980392155E-3</v>
      </c>
      <c r="P293" s="5">
        <f t="shared" si="187"/>
        <v>0.15606936416184972</v>
      </c>
      <c r="T293" s="16">
        <v>45383</v>
      </c>
      <c r="U293" s="5">
        <f t="shared" si="216"/>
        <v>3.1514739809606618E-3</v>
      </c>
      <c r="V293" s="5">
        <f t="shared" si="217"/>
        <v>0.11933677575091707</v>
      </c>
      <c r="Z293" s="16">
        <v>45383</v>
      </c>
      <c r="AA293" s="6">
        <f t="shared" si="218"/>
        <v>2.5728786131397277</v>
      </c>
      <c r="AB293" s="21">
        <f t="shared" si="219"/>
        <v>2.6</v>
      </c>
    </row>
    <row r="294" spans="1:28">
      <c r="A294" s="16">
        <v>45413</v>
      </c>
      <c r="B294">
        <v>6320</v>
      </c>
      <c r="C294">
        <v>19</v>
      </c>
      <c r="D294">
        <v>73</v>
      </c>
      <c r="E294">
        <v>181</v>
      </c>
      <c r="F294">
        <v>18</v>
      </c>
      <c r="G294">
        <v>28</v>
      </c>
      <c r="H294">
        <v>3935</v>
      </c>
      <c r="I294">
        <v>76</v>
      </c>
      <c r="J294">
        <v>34</v>
      </c>
      <c r="K294" s="9">
        <v>2.6</v>
      </c>
      <c r="L294" s="19">
        <v>2.8</v>
      </c>
      <c r="N294" s="16">
        <v>45413</v>
      </c>
      <c r="O294" s="5">
        <f t="shared" si="186"/>
        <v>3.0063291139240506E-3</v>
      </c>
      <c r="P294" s="5">
        <f t="shared" si="187"/>
        <v>9.9447513812154692E-2</v>
      </c>
      <c r="T294" s="16">
        <v>45413</v>
      </c>
      <c r="U294" s="5">
        <f t="shared" si="216"/>
        <v>3.1002116627237911E-3</v>
      </c>
      <c r="V294" s="5">
        <f t="shared" si="217"/>
        <v>0.1142907352352633</v>
      </c>
      <c r="Z294" s="16">
        <v>45413</v>
      </c>
      <c r="AA294" s="6">
        <f t="shared" si="218"/>
        <v>2.6409290875027009</v>
      </c>
      <c r="AB294" s="21">
        <f t="shared" si="219"/>
        <v>2.6</v>
      </c>
    </row>
    <row r="295" spans="1:28">
      <c r="A295" s="16">
        <v>45444</v>
      </c>
      <c r="B295">
        <v>6482</v>
      </c>
      <c r="C295">
        <v>19</v>
      </c>
      <c r="D295">
        <v>69</v>
      </c>
      <c r="E295">
        <v>176</v>
      </c>
      <c r="F295">
        <v>22</v>
      </c>
      <c r="G295">
        <v>21</v>
      </c>
      <c r="H295">
        <v>3814</v>
      </c>
      <c r="I295">
        <v>73</v>
      </c>
      <c r="J295">
        <v>20</v>
      </c>
      <c r="K295" s="9">
        <v>2.5</v>
      </c>
      <c r="L295" s="19">
        <v>2.6</v>
      </c>
      <c r="N295" s="16">
        <v>45444</v>
      </c>
      <c r="O295" s="5">
        <f t="shared" si="186"/>
        <v>2.9311940759024994E-3</v>
      </c>
      <c r="P295" s="5">
        <f t="shared" si="187"/>
        <v>0.125</v>
      </c>
      <c r="T295" s="16">
        <v>45444</v>
      </c>
      <c r="U295" s="5">
        <f t="shared" si="216"/>
        <v>3.1088140493841653E-3</v>
      </c>
      <c r="V295" s="5">
        <f t="shared" si="217"/>
        <v>0.11476422008374815</v>
      </c>
      <c r="Z295" s="16">
        <v>45444</v>
      </c>
      <c r="AA295" s="6">
        <f t="shared" si="218"/>
        <v>2.6374260001425762</v>
      </c>
      <c r="AB295" s="21">
        <f t="shared" si="219"/>
        <v>2.5</v>
      </c>
    </row>
    <row r="296" spans="1:28">
      <c r="A296" s="16">
        <v>45474</v>
      </c>
      <c r="B296">
        <v>6463</v>
      </c>
      <c r="C296">
        <v>23</v>
      </c>
      <c r="D296">
        <v>81</v>
      </c>
      <c r="E296">
        <v>175</v>
      </c>
      <c r="F296">
        <v>23</v>
      </c>
      <c r="G296">
        <v>22</v>
      </c>
      <c r="H296">
        <v>3789</v>
      </c>
      <c r="I296">
        <v>60</v>
      </c>
      <c r="J296">
        <v>24</v>
      </c>
      <c r="K296" s="9">
        <v>2.7</v>
      </c>
      <c r="L296" s="19">
        <v>2.7</v>
      </c>
      <c r="N296" s="16">
        <v>45474</v>
      </c>
      <c r="O296" s="5">
        <f t="shared" si="186"/>
        <v>3.5587188612099642E-3</v>
      </c>
      <c r="P296" s="5">
        <f t="shared" si="187"/>
        <v>0.13142857142857142</v>
      </c>
      <c r="T296" s="16">
        <v>45474</v>
      </c>
      <c r="U296" s="5">
        <f t="shared" si="216"/>
        <v>3.2084925558395396E-3</v>
      </c>
      <c r="V296" s="5">
        <f t="shared" si="217"/>
        <v>0.11585466809727309</v>
      </c>
      <c r="Z296" s="16">
        <v>45474</v>
      </c>
      <c r="AA296" s="6">
        <f t="shared" si="218"/>
        <v>2.6947819445070822</v>
      </c>
      <c r="AB296" s="21">
        <f t="shared" si="219"/>
        <v>2.7</v>
      </c>
    </row>
    <row r="297" spans="1:28">
      <c r="A297" s="16">
        <v>45505</v>
      </c>
      <c r="N297" s="16">
        <v>45505</v>
      </c>
      <c r="T297" s="16">
        <v>45505</v>
      </c>
      <c r="Z297" s="16">
        <v>45505</v>
      </c>
    </row>
    <row r="298" spans="1:28">
      <c r="A298" s="16">
        <v>45536</v>
      </c>
      <c r="N298" s="16">
        <v>45536</v>
      </c>
      <c r="T298" s="16">
        <v>45536</v>
      </c>
      <c r="Z298" s="16">
        <v>45536</v>
      </c>
    </row>
    <row r="299" spans="1:28">
      <c r="A299" s="16">
        <v>45566</v>
      </c>
      <c r="N299" s="16">
        <v>45566</v>
      </c>
      <c r="T299" s="16">
        <v>45566</v>
      </c>
      <c r="Z299" s="16">
        <v>45566</v>
      </c>
    </row>
    <row r="300" spans="1:28">
      <c r="A300" s="16">
        <v>45597</v>
      </c>
      <c r="N300" s="16">
        <v>45597</v>
      </c>
      <c r="T300" s="16">
        <v>45597</v>
      </c>
      <c r="Z300" s="16">
        <v>45597</v>
      </c>
    </row>
    <row r="301" spans="1:28">
      <c r="A301" s="16">
        <v>45627</v>
      </c>
      <c r="N301" s="16">
        <v>45627</v>
      </c>
      <c r="T301" s="16">
        <v>45627</v>
      </c>
      <c r="Z301" s="16">
        <v>45627</v>
      </c>
    </row>
  </sheetData>
  <phoneticPr fontId="4"/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2</vt:i4>
      </vt:variant>
    </vt:vector>
  </HeadingPairs>
  <TitlesOfParts>
    <vt:vector size="3" baseType="lpstr">
      <vt:lpstr>データ</vt:lpstr>
      <vt:lpstr>図10-6の参考図_失業流出入率</vt:lpstr>
      <vt:lpstr>図10-6の参考図_実際の失業率と自然失業率</vt:lpstr>
    </vt:vector>
  </TitlesOfParts>
  <Company>Your Company Name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kmkj-sec</dc:creator>
  <cp:lastModifiedBy>誠 齊藤</cp:lastModifiedBy>
  <cp:lastPrinted>2014-04-15T03:05:36Z</cp:lastPrinted>
  <dcterms:created xsi:type="dcterms:W3CDTF">2012-06-04T04:27:26Z</dcterms:created>
  <dcterms:modified xsi:type="dcterms:W3CDTF">2024-09-19T02:02:46Z</dcterms:modified>
</cp:coreProperties>
</file>